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9" documentId="13_ncr:1_{30AFACEF-7297-49A4-A835-875E7E9BD035}" xr6:coauthVersionLast="47" xr6:coauthVersionMax="47" xr10:uidLastSave="{64B2E3F6-5852-41D4-9705-C9D3247E7142}"/>
  <bookViews>
    <workbookView xWindow="-110" yWindow="-110" windowWidth="19420" windowHeight="10300" xr2:uid="{00000000-000D-0000-FFFF-FFFF00000000}"/>
  </bookViews>
  <sheets>
    <sheet name="Personal Contratado" sheetId="1" r:id="rId1"/>
    <sheet name="Personal Arrendamiento de Serv" sheetId="4" r:id="rId2"/>
    <sheet name="Hoja1" sheetId="5" r:id="rId3"/>
  </sheets>
  <definedNames>
    <definedName name="_xlnm.Print_Area" localSheetId="1">'Personal Arrendamiento de Serv'!$A$1:$G$55</definedName>
    <definedName name="_xlnm.Print_Area" localSheetId="0">'Personal Contratado'!$A$1:$J$274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8" i="1" l="1"/>
  <c r="D240" i="1"/>
  <c r="D222" i="1"/>
  <c r="D204" i="1"/>
  <c r="D186" i="1"/>
  <c r="D168" i="1"/>
  <c r="D150" i="1"/>
  <c r="D132" i="1"/>
  <c r="D114" i="1"/>
  <c r="D96" i="1"/>
  <c r="D78" i="1"/>
  <c r="D60" i="1"/>
  <c r="D42" i="1"/>
  <c r="D24" i="1"/>
  <c r="D6" i="1"/>
  <c r="J263" i="1"/>
  <c r="J264" i="1"/>
  <c r="J265" i="1"/>
  <c r="J266" i="1"/>
  <c r="J267" i="1"/>
  <c r="J268" i="1"/>
  <c r="J269" i="1"/>
  <c r="J270" i="1"/>
  <c r="J271" i="1"/>
  <c r="J272" i="1"/>
  <c r="J273" i="1"/>
  <c r="F263" i="1"/>
  <c r="F264" i="1"/>
  <c r="F265" i="1"/>
  <c r="F266" i="1"/>
  <c r="F267" i="1"/>
  <c r="F268" i="1"/>
  <c r="F269" i="1"/>
  <c r="F270" i="1"/>
  <c r="F271" i="1"/>
  <c r="F272" i="1"/>
  <c r="F273" i="1"/>
  <c r="J262" i="1"/>
  <c r="F262" i="1"/>
  <c r="D259" i="1"/>
  <c r="J245" i="1"/>
  <c r="J246" i="1"/>
  <c r="J247" i="1"/>
  <c r="J248" i="1"/>
  <c r="J249" i="1"/>
  <c r="J250" i="1"/>
  <c r="J251" i="1"/>
  <c r="J252" i="1"/>
  <c r="J253" i="1"/>
  <c r="J254" i="1"/>
  <c r="J255" i="1"/>
  <c r="F245" i="1"/>
  <c r="F246" i="1"/>
  <c r="F247" i="1"/>
  <c r="F248" i="1"/>
  <c r="F249" i="1"/>
  <c r="F250" i="1"/>
  <c r="F251" i="1"/>
  <c r="F252" i="1"/>
  <c r="F253" i="1"/>
  <c r="F254" i="1"/>
  <c r="F255" i="1"/>
  <c r="J244" i="1"/>
  <c r="F244" i="1"/>
  <c r="D241" i="1"/>
  <c r="J227" i="1"/>
  <c r="J228" i="1"/>
  <c r="J229" i="1"/>
  <c r="J230" i="1"/>
  <c r="J231" i="1"/>
  <c r="J232" i="1"/>
  <c r="J233" i="1"/>
  <c r="J234" i="1"/>
  <c r="J235" i="1"/>
  <c r="J236" i="1"/>
  <c r="J237" i="1"/>
  <c r="F227" i="1"/>
  <c r="F228" i="1"/>
  <c r="F229" i="1"/>
  <c r="F230" i="1"/>
  <c r="F231" i="1"/>
  <c r="F232" i="1"/>
  <c r="F233" i="1"/>
  <c r="F234" i="1"/>
  <c r="F235" i="1"/>
  <c r="F236" i="1"/>
  <c r="F237" i="1"/>
  <c r="J226" i="1"/>
  <c r="F226" i="1"/>
  <c r="D223" i="1"/>
  <c r="J209" i="1"/>
  <c r="J210" i="1"/>
  <c r="J211" i="1"/>
  <c r="J212" i="1"/>
  <c r="J213" i="1"/>
  <c r="J214" i="1"/>
  <c r="J215" i="1"/>
  <c r="J216" i="1"/>
  <c r="J217" i="1"/>
  <c r="J218" i="1"/>
  <c r="J219" i="1"/>
  <c r="F209" i="1"/>
  <c r="F210" i="1"/>
  <c r="F211" i="1"/>
  <c r="F212" i="1"/>
  <c r="F213" i="1"/>
  <c r="F214" i="1"/>
  <c r="F215" i="1"/>
  <c r="F216" i="1"/>
  <c r="F217" i="1"/>
  <c r="F218" i="1"/>
  <c r="F219" i="1"/>
  <c r="J208" i="1"/>
  <c r="F208" i="1"/>
  <c r="J191" i="1"/>
  <c r="J192" i="1"/>
  <c r="J193" i="1"/>
  <c r="J194" i="1"/>
  <c r="J195" i="1"/>
  <c r="J196" i="1"/>
  <c r="J197" i="1"/>
  <c r="J198" i="1"/>
  <c r="J199" i="1"/>
  <c r="J200" i="1"/>
  <c r="J201" i="1"/>
  <c r="J190" i="1"/>
  <c r="F191" i="1"/>
  <c r="F192" i="1"/>
  <c r="F193" i="1"/>
  <c r="F194" i="1"/>
  <c r="F195" i="1"/>
  <c r="F196" i="1"/>
  <c r="F197" i="1"/>
  <c r="F198" i="1"/>
  <c r="F199" i="1"/>
  <c r="F200" i="1"/>
  <c r="F201" i="1"/>
  <c r="F190" i="1"/>
  <c r="D205" i="1"/>
  <c r="D187" i="1"/>
  <c r="J174" i="1"/>
  <c r="J175" i="1"/>
  <c r="J176" i="1"/>
  <c r="J177" i="1"/>
  <c r="J178" i="1"/>
  <c r="J179" i="1"/>
  <c r="J180" i="1"/>
  <c r="J181" i="1"/>
  <c r="J182" i="1"/>
  <c r="J183" i="1"/>
  <c r="J173" i="1"/>
  <c r="J172" i="1"/>
  <c r="F174" i="1"/>
  <c r="F175" i="1"/>
  <c r="F176" i="1"/>
  <c r="F177" i="1"/>
  <c r="F178" i="1"/>
  <c r="F179" i="1"/>
  <c r="F180" i="1"/>
  <c r="F181" i="1"/>
  <c r="F182" i="1"/>
  <c r="F183" i="1"/>
  <c r="F173" i="1"/>
  <c r="F172" i="1"/>
  <c r="J156" i="1"/>
  <c r="J157" i="1"/>
  <c r="J158" i="1"/>
  <c r="J159" i="1"/>
  <c r="J160" i="1"/>
  <c r="J161" i="1"/>
  <c r="J162" i="1"/>
  <c r="J163" i="1"/>
  <c r="J164" i="1"/>
  <c r="J165" i="1"/>
  <c r="J155" i="1"/>
  <c r="J154" i="1"/>
  <c r="F156" i="1"/>
  <c r="F157" i="1"/>
  <c r="F158" i="1"/>
  <c r="F159" i="1"/>
  <c r="F160" i="1"/>
  <c r="F161" i="1"/>
  <c r="F162" i="1"/>
  <c r="F163" i="1"/>
  <c r="F164" i="1"/>
  <c r="F165" i="1"/>
  <c r="F155" i="1"/>
  <c r="F154" i="1"/>
  <c r="J138" i="1"/>
  <c r="J139" i="1"/>
  <c r="J140" i="1"/>
  <c r="J141" i="1"/>
  <c r="J142" i="1"/>
  <c r="J143" i="1"/>
  <c r="J144" i="1"/>
  <c r="J145" i="1"/>
  <c r="J146" i="1"/>
  <c r="J147" i="1"/>
  <c r="J137" i="1"/>
  <c r="J136" i="1"/>
  <c r="F138" i="1"/>
  <c r="F139" i="1"/>
  <c r="F140" i="1"/>
  <c r="F141" i="1"/>
  <c r="F142" i="1"/>
  <c r="F143" i="1"/>
  <c r="F144" i="1"/>
  <c r="F145" i="1"/>
  <c r="F146" i="1"/>
  <c r="F147" i="1"/>
  <c r="F137" i="1"/>
  <c r="F136" i="1"/>
  <c r="D169" i="1"/>
  <c r="D151" i="1"/>
  <c r="D133" i="1"/>
  <c r="D115" i="1"/>
  <c r="D97" i="1"/>
  <c r="D79" i="1"/>
  <c r="D61" i="1"/>
  <c r="D43" i="1"/>
  <c r="D7" i="1"/>
  <c r="D25" i="1"/>
  <c r="J120" i="1"/>
  <c r="J121" i="1"/>
  <c r="J122" i="1"/>
  <c r="J123" i="1"/>
  <c r="J124" i="1"/>
  <c r="J125" i="1"/>
  <c r="J126" i="1"/>
  <c r="J127" i="1"/>
  <c r="J128" i="1"/>
  <c r="J129" i="1"/>
  <c r="J119" i="1"/>
  <c r="J118" i="1"/>
  <c r="F120" i="1"/>
  <c r="F121" i="1"/>
  <c r="F122" i="1"/>
  <c r="F123" i="1"/>
  <c r="F124" i="1"/>
  <c r="F125" i="1"/>
  <c r="F126" i="1"/>
  <c r="F127" i="1"/>
  <c r="F128" i="1"/>
  <c r="F129" i="1"/>
  <c r="F119" i="1"/>
  <c r="F118" i="1"/>
  <c r="J102" i="1"/>
  <c r="J103" i="1"/>
  <c r="J104" i="1"/>
  <c r="J105" i="1"/>
  <c r="J106" i="1"/>
  <c r="J107" i="1"/>
  <c r="J108" i="1"/>
  <c r="J109" i="1"/>
  <c r="J110" i="1"/>
  <c r="J111" i="1"/>
  <c r="F102" i="1"/>
  <c r="F103" i="1"/>
  <c r="F104" i="1"/>
  <c r="F105" i="1"/>
  <c r="F106" i="1"/>
  <c r="F107" i="1"/>
  <c r="F108" i="1"/>
  <c r="F109" i="1"/>
  <c r="F110" i="1"/>
  <c r="F111" i="1"/>
  <c r="J101" i="1"/>
  <c r="F101" i="1"/>
  <c r="J100" i="1"/>
  <c r="F100" i="1"/>
  <c r="J84" i="1"/>
  <c r="J85" i="1"/>
  <c r="J86" i="1"/>
  <c r="J87" i="1"/>
  <c r="J88" i="1"/>
  <c r="J89" i="1"/>
  <c r="J90" i="1"/>
  <c r="J91" i="1"/>
  <c r="J92" i="1"/>
  <c r="J93" i="1"/>
  <c r="J83" i="1"/>
  <c r="J82" i="1"/>
  <c r="F84" i="1"/>
  <c r="F85" i="1"/>
  <c r="F86" i="1"/>
  <c r="F87" i="1"/>
  <c r="F88" i="1"/>
  <c r="F89" i="1"/>
  <c r="F90" i="1"/>
  <c r="F91" i="1"/>
  <c r="F92" i="1"/>
  <c r="F93" i="1"/>
  <c r="F82" i="1"/>
  <c r="F83" i="1"/>
  <c r="J66" i="1"/>
  <c r="J67" i="1"/>
  <c r="J68" i="1"/>
  <c r="J69" i="1"/>
  <c r="J70" i="1"/>
  <c r="J71" i="1"/>
  <c r="J72" i="1"/>
  <c r="J73" i="1"/>
  <c r="J74" i="1"/>
  <c r="J75" i="1"/>
  <c r="J65" i="1"/>
  <c r="J64" i="1"/>
  <c r="F66" i="1"/>
  <c r="F67" i="1"/>
  <c r="F68" i="1"/>
  <c r="F69" i="1"/>
  <c r="F70" i="1"/>
  <c r="F71" i="1"/>
  <c r="F72" i="1"/>
  <c r="F73" i="1"/>
  <c r="F74" i="1"/>
  <c r="F75" i="1"/>
  <c r="F65" i="1"/>
  <c r="F64" i="1"/>
  <c r="J48" i="1"/>
  <c r="J49" i="1"/>
  <c r="J50" i="1"/>
  <c r="J51" i="1"/>
  <c r="J52" i="1"/>
  <c r="J53" i="1"/>
  <c r="J54" i="1"/>
  <c r="J55" i="1"/>
  <c r="J56" i="1"/>
  <c r="J57" i="1"/>
  <c r="J47" i="1"/>
  <c r="J46" i="1"/>
  <c r="F48" i="1"/>
  <c r="F49" i="1"/>
  <c r="F50" i="1"/>
  <c r="F51" i="1"/>
  <c r="F52" i="1"/>
  <c r="F53" i="1"/>
  <c r="F54" i="1"/>
  <c r="F55" i="1"/>
  <c r="F56" i="1"/>
  <c r="F57" i="1"/>
  <c r="F47" i="1"/>
  <c r="F46" i="1"/>
  <c r="J30" i="1"/>
  <c r="J31" i="1"/>
  <c r="J32" i="1"/>
  <c r="J33" i="1"/>
  <c r="J34" i="1"/>
  <c r="J35" i="1"/>
  <c r="J36" i="1"/>
  <c r="J37" i="1"/>
  <c r="J38" i="1"/>
  <c r="J39" i="1"/>
  <c r="J29" i="1"/>
  <c r="J28" i="1"/>
  <c r="F30" i="1"/>
  <c r="F31" i="1"/>
  <c r="F32" i="1"/>
  <c r="F33" i="1"/>
  <c r="F34" i="1"/>
  <c r="F35" i="1"/>
  <c r="F36" i="1"/>
  <c r="F37" i="1"/>
  <c r="F38" i="1"/>
  <c r="F39" i="1"/>
  <c r="F29" i="1"/>
  <c r="F28" i="1"/>
  <c r="F10" i="1"/>
  <c r="J11" i="1"/>
  <c r="J12" i="1"/>
  <c r="J13" i="1"/>
  <c r="J14" i="1"/>
  <c r="J15" i="1"/>
  <c r="J16" i="1"/>
  <c r="J17" i="1"/>
  <c r="J18" i="1"/>
  <c r="J19" i="1"/>
  <c r="J20" i="1"/>
  <c r="J21" i="1"/>
  <c r="J10" i="1"/>
  <c r="F11" i="1"/>
  <c r="F12" i="1"/>
  <c r="F13" i="1"/>
  <c r="F14" i="1"/>
  <c r="F15" i="1"/>
  <c r="F16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<sst xmlns="http://schemas.openxmlformats.org/spreadsheetml/2006/main" count="279" uniqueCount="45">
  <si>
    <t>Mes</t>
  </si>
  <si>
    <t>Retenciones
IRPF</t>
  </si>
  <si>
    <t>Importe Servicio
A</t>
  </si>
  <si>
    <t>IVA
aplicado
B</t>
  </si>
  <si>
    <t>Total
A + B</t>
  </si>
  <si>
    <t>Observaciones</t>
  </si>
  <si>
    <t>Entidad:</t>
  </si>
  <si>
    <t>Denominación del proyecto:</t>
  </si>
  <si>
    <t>Proyecto:</t>
  </si>
  <si>
    <t>PERSONAL CON CONTRATO DE ARRENDAMIENTO DE SERVICIOS. Cuantía imputada a la subvención de la DGT.</t>
  </si>
  <si>
    <t>Total cuantía imputada a DGT</t>
  </si>
  <si>
    <t>Nombre y apellidos del profesional:</t>
  </si>
  <si>
    <t>Titulación:</t>
  </si>
  <si>
    <t>Fecha Alta IAE:</t>
  </si>
  <si>
    <t>Documento III. Personal contratado laboral. Retribuciones imputadas a la subvención de la DGT.</t>
  </si>
  <si>
    <t>A-Cuantía imputada a subvención DGT</t>
  </si>
  <si>
    <t>B - Cuantía imputada a subvención DGT</t>
  </si>
  <si>
    <t xml:space="preserve">Cuantía abonada por la entidad a S. Social </t>
  </si>
  <si>
    <t>Cuantía imputada al proyecto</t>
  </si>
  <si>
    <t>Cuantía máxima a imputar a DGT</t>
  </si>
  <si>
    <t>Nª horas jornada semanal según contrato:</t>
  </si>
  <si>
    <t>Remuneración total + P.P extras</t>
  </si>
  <si>
    <t>Retribuciones del personal contratado laboral</t>
  </si>
  <si>
    <t>Gastos de seguridad social de la entidad</t>
  </si>
  <si>
    <t>Límites retributivos</t>
  </si>
  <si>
    <t>Grupo de cotización:</t>
  </si>
  <si>
    <t>Jornada nº horas/semana
imputadas a DGT</t>
  </si>
  <si>
    <t>Apellidos y nombre del trabajador/a 1:</t>
  </si>
  <si>
    <t>Apellidos y nombre del trabajador/a 2:</t>
  </si>
  <si>
    <t>Apellidos y nombre del trabajador/a 10:</t>
  </si>
  <si>
    <t>Apellidos y nombre del trabajador/a 9:</t>
  </si>
  <si>
    <t>Apellidos y nombre del trabajador/a 8:</t>
  </si>
  <si>
    <t>Apellidos y nombre del trabajador/a 7:</t>
  </si>
  <si>
    <t>Apellidos y nombre del trabajador/a 6:</t>
  </si>
  <si>
    <t>Apellidos y nombre del trabajador/a 5:</t>
  </si>
  <si>
    <t>Apellidos y nombre del trabajador/a 4:</t>
  </si>
  <si>
    <t>Apellidos y nombre del trabajador/a 3:</t>
  </si>
  <si>
    <t>Convocatoria subvenciones. Resolución de la DGT 03 de mayo de 2023.</t>
  </si>
  <si>
    <t>Apellidos y nombre del trabajador/a 11:</t>
  </si>
  <si>
    <t>Apellidos y nombre del trabajador/a 12:</t>
  </si>
  <si>
    <t>Apellidos y nombre del trabajador/a 13:</t>
  </si>
  <si>
    <t>Apellidos y nombre del trabajador/a 14:</t>
  </si>
  <si>
    <t>Apellidos y nombre del trabajador/a 15:</t>
  </si>
  <si>
    <t>Convocatoria de concesión de subvenciones destinadas a proyectos a desarrollar por entidades sin ánimo de lucro, cuyo objeto primordial sea la atención, defensa o representación de las víctimas de accidentes de tráfico. 
Resolución de la DGT de 02 de abril de 2024.</t>
  </si>
  <si>
    <t>Proyecto 24DGT04- Campaña Discapacidad y Seguridad Vial y Campaña "Conduce con seguridad: no arriesgues tu futuro".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</si>
</sst>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/>
      <right/>
      <top/>
      <bottom style="dotted">
        <color theme="3" tint="-0.24994659260841701"/>
      </bottom>
      <diagonal/>
    </border>
    <border>
      <left/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/>
      <top/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/>
      <right/>
      <top style="thin">
        <color theme="4" tint="-0.24994659260841701"/>
      </top>
      <bottom style="medium">
        <color indexed="64"/>
      </bottom>
      <diagonal/>
    </border>
    <border>
      <left/>
      <right style="dotted">
        <color theme="4" tint="-0.24994659260841701"/>
      </right>
      <top/>
      <bottom/>
      <diagonal/>
    </border>
    <border>
      <left style="dotted">
        <color theme="3" tint="-0.24994659260841701"/>
      </left>
      <right/>
      <top style="dotted">
        <color theme="3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theme="3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vertical="center" wrapText="1"/>
    </xf>
    <xf numFmtId="164" fontId="0" fillId="3" borderId="5" xfId="1" applyFont="1" applyFill="1" applyBorder="1" applyAlignment="1">
      <alignment vertical="center" wrapText="1"/>
    </xf>
    <xf numFmtId="164" fontId="0" fillId="0" borderId="18" xfId="1" applyFont="1" applyBorder="1" applyAlignment="1">
      <alignment vertical="center" wrapText="1"/>
    </xf>
    <xf numFmtId="164" fontId="0" fillId="0" borderId="19" xfId="1" applyFont="1" applyBorder="1" applyAlignment="1">
      <alignment vertical="center" wrapText="1"/>
    </xf>
    <xf numFmtId="164" fontId="0" fillId="0" borderId="20" xfId="1" applyFont="1" applyBorder="1" applyAlignment="1">
      <alignment vertical="center" wrapText="1"/>
    </xf>
    <xf numFmtId="164" fontId="0" fillId="0" borderId="21" xfId="1" applyFont="1" applyBorder="1" applyAlignment="1">
      <alignment vertical="center" wrapText="1"/>
    </xf>
    <xf numFmtId="164" fontId="0" fillId="0" borderId="22" xfId="1" applyFon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164" fontId="0" fillId="0" borderId="25" xfId="1" applyFont="1" applyBorder="1" applyAlignment="1">
      <alignment vertical="center" wrapText="1"/>
    </xf>
    <xf numFmtId="164" fontId="0" fillId="0" borderId="27" xfId="1" applyFont="1" applyBorder="1" applyAlignment="1">
      <alignment vertical="center" wrapText="1"/>
    </xf>
    <xf numFmtId="164" fontId="0" fillId="0" borderId="28" xfId="1" applyFont="1" applyBorder="1" applyAlignment="1">
      <alignment vertical="center" wrapText="1"/>
    </xf>
    <xf numFmtId="164" fontId="0" fillId="0" borderId="29" xfId="1" applyFont="1" applyBorder="1" applyAlignment="1">
      <alignment vertical="center" wrapText="1"/>
    </xf>
    <xf numFmtId="164" fontId="2" fillId="2" borderId="31" xfId="1" applyFont="1" applyFill="1" applyBorder="1" applyAlignment="1">
      <alignment horizontal="center" vertical="center" wrapText="1"/>
    </xf>
    <xf numFmtId="164" fontId="2" fillId="2" borderId="11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17" fontId="3" fillId="3" borderId="5" xfId="0" applyNumberFormat="1" applyFont="1" applyFill="1" applyBorder="1" applyAlignment="1">
      <alignment horizontal="center" vertical="center" wrapText="1"/>
    </xf>
    <xf numFmtId="164" fontId="2" fillId="2" borderId="40" xfId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" fontId="0" fillId="0" borderId="6" xfId="0" applyNumberFormat="1" applyBorder="1" applyAlignment="1" applyProtection="1">
      <alignment horizontal="center" vertical="center" wrapText="1"/>
      <protection locked="0"/>
    </xf>
    <xf numFmtId="17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0" xfId="1" applyFont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164" fontId="7" fillId="7" borderId="11" xfId="1" applyFont="1" applyFill="1" applyBorder="1" applyAlignment="1" applyProtection="1">
      <alignment horizontal="center" vertical="center" wrapText="1"/>
      <protection locked="0"/>
    </xf>
    <xf numFmtId="164" fontId="7" fillId="2" borderId="52" xfId="1" applyFont="1" applyFill="1" applyBorder="1" applyAlignment="1" applyProtection="1">
      <alignment horizontal="center" vertical="center" wrapText="1"/>
      <protection locked="0"/>
    </xf>
    <xf numFmtId="164" fontId="9" fillId="5" borderId="50" xfId="1" applyFont="1" applyFill="1" applyBorder="1" applyAlignment="1" applyProtection="1">
      <alignment vertical="center" wrapText="1"/>
    </xf>
    <xf numFmtId="164" fontId="7" fillId="7" borderId="54" xfId="1" applyFont="1" applyFill="1" applyBorder="1" applyAlignment="1" applyProtection="1">
      <alignment horizontal="center" vertical="center" wrapText="1"/>
      <protection locked="0"/>
    </xf>
    <xf numFmtId="164" fontId="0" fillId="0" borderId="55" xfId="1" applyFont="1" applyBorder="1" applyAlignment="1" applyProtection="1">
      <alignment vertical="center" wrapText="1"/>
      <protection locked="0"/>
    </xf>
    <xf numFmtId="164" fontId="10" fillId="2" borderId="48" xfId="1" applyFont="1" applyFill="1" applyBorder="1" applyAlignment="1" applyProtection="1">
      <alignment horizontal="center" vertical="center" wrapText="1"/>
      <protection locked="0"/>
    </xf>
    <xf numFmtId="164" fontId="11" fillId="7" borderId="46" xfId="1" applyFont="1" applyFill="1" applyBorder="1" applyAlignment="1" applyProtection="1">
      <alignment horizontal="center" vertical="center" wrapText="1"/>
      <protection locked="0"/>
    </xf>
    <xf numFmtId="164" fontId="11" fillId="7" borderId="54" xfId="1" applyFont="1" applyFill="1" applyBorder="1" applyAlignment="1" applyProtection="1">
      <alignment horizontal="center" vertical="center" wrapText="1"/>
      <protection locked="0"/>
    </xf>
    <xf numFmtId="164" fontId="10" fillId="2" borderId="56" xfId="1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7" fillId="5" borderId="37" xfId="0" applyFont="1" applyFill="1" applyBorder="1" applyAlignment="1" applyProtection="1">
      <alignment horizontal="left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164" fontId="9" fillId="5" borderId="59" xfId="1" applyFont="1" applyFill="1" applyBorder="1" applyAlignment="1" applyProtection="1">
      <alignment vertical="center" wrapText="1"/>
    </xf>
    <xf numFmtId="164" fontId="0" fillId="0" borderId="60" xfId="1" applyFont="1" applyBorder="1" applyAlignment="1" applyProtection="1">
      <alignment vertical="center" wrapText="1"/>
      <protection locked="0"/>
    </xf>
    <xf numFmtId="164" fontId="7" fillId="2" borderId="53" xfId="1" applyFont="1" applyFill="1" applyBorder="1" applyAlignment="1" applyProtection="1">
      <alignment horizontal="center" vertical="center" wrapText="1"/>
      <protection locked="0"/>
    </xf>
    <xf numFmtId="164" fontId="9" fillId="5" borderId="49" xfId="1" applyFont="1" applyFill="1" applyBorder="1" applyAlignment="1" applyProtection="1">
      <alignment vertical="center" wrapText="1"/>
    </xf>
    <xf numFmtId="164" fontId="9" fillId="5" borderId="51" xfId="1" applyFont="1" applyFill="1" applyBorder="1" applyAlignment="1" applyProtection="1">
      <alignment vertical="center" wrapText="1"/>
    </xf>
    <xf numFmtId="164" fontId="0" fillId="4" borderId="55" xfId="1" applyFont="1" applyFill="1" applyBorder="1" applyAlignment="1" applyProtection="1">
      <alignment vertical="center" wrapText="1"/>
      <protection locked="0"/>
    </xf>
    <xf numFmtId="164" fontId="0" fillId="4" borderId="60" xfId="1" applyFont="1" applyFill="1" applyBorder="1" applyAlignment="1" applyProtection="1">
      <alignment vertical="center" wrapText="1"/>
      <protection locked="0"/>
    </xf>
    <xf numFmtId="164" fontId="0" fillId="5" borderId="61" xfId="1" applyFont="1" applyFill="1" applyBorder="1" applyAlignment="1" applyProtection="1">
      <alignment vertical="center" wrapText="1"/>
    </xf>
    <xf numFmtId="164" fontId="9" fillId="5" borderId="62" xfId="1" applyFont="1" applyFill="1" applyBorder="1" applyAlignment="1" applyProtection="1">
      <alignment vertical="center" wrapText="1"/>
    </xf>
    <xf numFmtId="164" fontId="0" fillId="0" borderId="63" xfId="1" applyFont="1" applyBorder="1" applyAlignment="1" applyProtection="1">
      <alignment vertical="center" wrapText="1"/>
      <protection locked="0"/>
    </xf>
    <xf numFmtId="164" fontId="0" fillId="4" borderId="63" xfId="1" applyFont="1" applyFill="1" applyBorder="1" applyAlignment="1" applyProtection="1">
      <alignment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164" fontId="9" fillId="5" borderId="66" xfId="1" applyFont="1" applyFill="1" applyBorder="1" applyAlignment="1" applyProtection="1">
      <alignment vertical="center" wrapText="1"/>
    </xf>
    <xf numFmtId="165" fontId="2" fillId="0" borderId="67" xfId="1" applyNumberFormat="1" applyFont="1" applyFill="1" applyBorder="1" applyAlignment="1" applyProtection="1">
      <alignment vertical="center" wrapText="1"/>
      <protection locked="0"/>
    </xf>
    <xf numFmtId="165" fontId="2" fillId="4" borderId="68" xfId="1" applyNumberFormat="1" applyFont="1" applyFill="1" applyBorder="1" applyAlignment="1" applyProtection="1">
      <alignment vertical="center" wrapText="1"/>
      <protection locked="0"/>
    </xf>
    <xf numFmtId="164" fontId="9" fillId="5" borderId="69" xfId="1" applyFont="1" applyFill="1" applyBorder="1" applyAlignment="1" applyProtection="1">
      <alignment vertical="center" wrapText="1"/>
    </xf>
    <xf numFmtId="164" fontId="0" fillId="0" borderId="70" xfId="1" applyFont="1" applyBorder="1" applyAlignment="1" applyProtection="1">
      <alignment vertical="center" wrapText="1"/>
      <protection locked="0"/>
    </xf>
    <xf numFmtId="164" fontId="0" fillId="4" borderId="70" xfId="1" applyFont="1" applyFill="1" applyBorder="1" applyAlignment="1" applyProtection="1">
      <alignment vertical="center" wrapText="1"/>
      <protection locked="0"/>
    </xf>
    <xf numFmtId="164" fontId="0" fillId="5" borderId="71" xfId="1" applyFont="1" applyFill="1" applyBorder="1" applyAlignment="1" applyProtection="1">
      <alignment vertical="center" wrapText="1"/>
    </xf>
    <xf numFmtId="0" fontId="2" fillId="0" borderId="72" xfId="0" applyFont="1" applyBorder="1" applyAlignment="1" applyProtection="1">
      <alignment horizontal="center" vertical="center" wrapText="1"/>
      <protection locked="0"/>
    </xf>
    <xf numFmtId="164" fontId="9" fillId="5" borderId="73" xfId="1" applyFont="1" applyFill="1" applyBorder="1" applyAlignment="1" applyProtection="1">
      <alignment vertical="center" wrapText="1"/>
    </xf>
    <xf numFmtId="165" fontId="2" fillId="0" borderId="74" xfId="1" applyNumberFormat="1" applyFont="1" applyFill="1" applyBorder="1" applyAlignment="1" applyProtection="1">
      <alignment vertical="center" wrapText="1"/>
      <protection locked="0"/>
    </xf>
    <xf numFmtId="165" fontId="2" fillId="4" borderId="75" xfId="1" applyNumberFormat="1" applyFont="1" applyFill="1" applyBorder="1" applyAlignment="1" applyProtection="1">
      <alignment vertical="center" wrapText="1"/>
      <protection locked="0"/>
    </xf>
    <xf numFmtId="164" fontId="9" fillId="5" borderId="76" xfId="1" applyFont="1" applyFill="1" applyBorder="1" applyAlignment="1" applyProtection="1">
      <alignment vertical="center" wrapText="1"/>
    </xf>
    <xf numFmtId="164" fontId="0" fillId="0" borderId="77" xfId="1" applyFont="1" applyBorder="1" applyAlignment="1" applyProtection="1">
      <alignment vertical="center" wrapText="1"/>
      <protection locked="0"/>
    </xf>
    <xf numFmtId="164" fontId="0" fillId="4" borderId="77" xfId="1" applyFont="1" applyFill="1" applyBorder="1" applyAlignment="1" applyProtection="1">
      <alignment vertical="center" wrapText="1"/>
      <protection locked="0"/>
    </xf>
    <xf numFmtId="164" fontId="0" fillId="5" borderId="78" xfId="1" applyFont="1" applyFill="1" applyBorder="1" applyAlignment="1" applyProtection="1">
      <alignment vertical="center" wrapText="1"/>
    </xf>
    <xf numFmtId="0" fontId="2" fillId="0" borderId="79" xfId="0" applyFont="1" applyBorder="1" applyAlignment="1" applyProtection="1">
      <alignment horizontal="center" vertical="center" wrapText="1"/>
      <protection locked="0"/>
    </xf>
    <xf numFmtId="164" fontId="9" fillId="5" borderId="80" xfId="1" applyFont="1" applyFill="1" applyBorder="1" applyAlignment="1" applyProtection="1">
      <alignment vertical="center" wrapText="1"/>
    </xf>
    <xf numFmtId="165" fontId="2" fillId="0" borderId="81" xfId="1" applyNumberFormat="1" applyFont="1" applyFill="1" applyBorder="1" applyAlignment="1" applyProtection="1">
      <alignment vertical="center" wrapText="1"/>
      <protection locked="0"/>
    </xf>
    <xf numFmtId="165" fontId="2" fillId="4" borderId="82" xfId="1" applyNumberFormat="1" applyFont="1" applyFill="1" applyBorder="1" applyAlignment="1" applyProtection="1">
      <alignment vertical="center" wrapText="1"/>
      <protection locked="0"/>
    </xf>
    <xf numFmtId="164" fontId="9" fillId="5" borderId="83" xfId="1" applyFont="1" applyFill="1" applyBorder="1" applyAlignment="1" applyProtection="1">
      <alignment vertical="center" wrapText="1"/>
    </xf>
    <xf numFmtId="164" fontId="0" fillId="0" borderId="84" xfId="1" applyFont="1" applyBorder="1" applyAlignment="1" applyProtection="1">
      <alignment vertical="center" wrapText="1"/>
      <protection locked="0"/>
    </xf>
    <xf numFmtId="164" fontId="0" fillId="4" borderId="84" xfId="1" applyFont="1" applyFill="1" applyBorder="1" applyAlignment="1" applyProtection="1">
      <alignment vertical="center" wrapText="1"/>
      <protection locked="0"/>
    </xf>
    <xf numFmtId="164" fontId="0" fillId="5" borderId="85" xfId="1" applyFont="1" applyFill="1" applyBorder="1" applyAlignment="1" applyProtection="1">
      <alignment vertical="center" wrapText="1"/>
    </xf>
    <xf numFmtId="0" fontId="6" fillId="4" borderId="86" xfId="0" applyFont="1" applyFill="1" applyBorder="1" applyAlignment="1" applyProtection="1">
      <alignment horizontal="center" vertical="center" wrapText="1"/>
      <protection locked="0"/>
    </xf>
    <xf numFmtId="2" fontId="6" fillId="4" borderId="87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164" fontId="9" fillId="5" borderId="86" xfId="1" applyFont="1" applyFill="1" applyBorder="1" applyAlignment="1" applyProtection="1">
      <alignment vertical="center" wrapText="1"/>
    </xf>
    <xf numFmtId="164" fontId="9" fillId="5" borderId="87" xfId="1" applyFont="1" applyFill="1" applyBorder="1" applyAlignment="1" applyProtection="1">
      <alignment vertical="center" wrapText="1"/>
    </xf>
    <xf numFmtId="164" fontId="9" fillId="5" borderId="91" xfId="1" applyFont="1" applyFill="1" applyBorder="1" applyAlignment="1" applyProtection="1">
      <alignment vertical="center" wrapText="1"/>
    </xf>
    <xf numFmtId="164" fontId="0" fillId="5" borderId="92" xfId="1" applyFont="1" applyFill="1" applyBorder="1" applyAlignment="1" applyProtection="1">
      <alignment vertical="center" wrapText="1"/>
    </xf>
    <xf numFmtId="164" fontId="0" fillId="5" borderId="93" xfId="1" applyFont="1" applyFill="1" applyBorder="1" applyAlignment="1" applyProtection="1">
      <alignment vertical="center" wrapText="1"/>
    </xf>
    <xf numFmtId="164" fontId="0" fillId="5" borderId="94" xfId="1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17" fontId="0" fillId="3" borderId="12" xfId="0" applyNumberFormat="1" applyFill="1" applyBorder="1" applyAlignment="1" applyProtection="1">
      <alignment horizontal="center" vertical="center" wrapText="1"/>
      <protection locked="0"/>
    </xf>
    <xf numFmtId="17" fontId="0" fillId="3" borderId="13" xfId="0" applyNumberForma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47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12" fillId="4" borderId="88" xfId="0" applyFont="1" applyFill="1" applyBorder="1" applyAlignment="1" applyProtection="1">
      <alignment horizontal="center" vertical="center" wrapText="1"/>
      <protection locked="0"/>
    </xf>
    <xf numFmtId="0" fontId="12" fillId="4" borderId="89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57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14" fillId="4" borderId="14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17" fontId="3" fillId="0" borderId="16" xfId="0" applyNumberFormat="1" applyFont="1" applyBorder="1" applyAlignment="1">
      <alignment horizontal="center" vertical="center" wrapText="1"/>
    </xf>
    <xf numFmtId="17" fontId="3" fillId="0" borderId="38" xfId="0" applyNumberFormat="1" applyFont="1" applyBorder="1" applyAlignment="1">
      <alignment horizontal="center" vertical="center" wrapText="1"/>
    </xf>
    <xf numFmtId="17" fontId="3" fillId="0" borderId="39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"/>
  <sheetViews>
    <sheetView tabSelected="1" zoomScale="70" zoomScaleNormal="70" zoomScaleSheetLayoutView="40" zoomScalePageLayoutView="55" workbookViewId="0">
      <selection activeCell="E10" sqref="E10"/>
    </sheetView>
  </sheetViews>
  <sheetFormatPr baseColWidth="10" defaultColWidth="13.453125" defaultRowHeight="21.65" customHeight="1" x14ac:dyDescent="0.35"/>
  <cols>
    <col min="1" max="1" width="9.36328125" style="32" customWidth="1"/>
    <col min="2" max="2" width="16.90625" style="30" customWidth="1"/>
    <col min="3" max="3" width="18" style="35" customWidth="1"/>
    <col min="4" max="5" width="15.36328125" style="35" customWidth="1"/>
    <col min="6" max="7" width="14.54296875" style="35" customWidth="1"/>
    <col min="8" max="8" width="14.453125" style="35" customWidth="1"/>
    <col min="9" max="10" width="14.54296875" style="35" customWidth="1"/>
    <col min="11" max="16384" width="13.453125" style="30"/>
  </cols>
  <sheetData>
    <row r="1" spans="1:10" ht="57" customHeight="1" thickBot="1" x14ac:dyDescent="0.4">
      <c r="A1" s="117" t="s">
        <v>43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30" customHeight="1" thickBot="1" x14ac:dyDescent="0.4">
      <c r="A2" s="120" t="s">
        <v>6</v>
      </c>
      <c r="B2" s="122"/>
      <c r="C2" s="123"/>
      <c r="D2" s="123"/>
      <c r="E2" s="123"/>
      <c r="F2" s="123"/>
      <c r="G2" s="123"/>
      <c r="H2" s="123"/>
      <c r="I2" s="123"/>
      <c r="J2" s="124"/>
    </row>
    <row r="3" spans="1:10" ht="32.4" customHeight="1" thickBot="1" x14ac:dyDescent="0.4">
      <c r="A3" s="120" t="s">
        <v>7</v>
      </c>
      <c r="B3" s="121"/>
      <c r="C3" s="122"/>
      <c r="D3" s="127" t="s">
        <v>44</v>
      </c>
      <c r="E3" s="128"/>
      <c r="F3" s="128"/>
      <c r="G3" s="128"/>
      <c r="H3" s="128"/>
      <c r="I3" s="128"/>
      <c r="J3" s="129"/>
    </row>
    <row r="4" spans="1:10" ht="21.65" customHeight="1" thickBot="1" x14ac:dyDescent="0.4">
      <c r="A4" s="125" t="s">
        <v>14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30" customHeight="1" thickBot="1" x14ac:dyDescent="0.4">
      <c r="A5" s="106" t="s">
        <v>27</v>
      </c>
      <c r="B5" s="107"/>
      <c r="C5" s="108"/>
      <c r="D5" s="109"/>
      <c r="E5" s="109"/>
      <c r="F5" s="109"/>
      <c r="G5" s="109"/>
      <c r="H5" s="109"/>
      <c r="I5" s="109"/>
      <c r="J5" s="110"/>
    </row>
    <row r="6" spans="1:10" ht="30" customHeight="1" thickBot="1" x14ac:dyDescent="0.4">
      <c r="A6" s="111" t="s">
        <v>25</v>
      </c>
      <c r="B6" s="112"/>
      <c r="C6" s="38"/>
      <c r="D6" s="89" t="str">
        <f>IF(C6="","",IF(C6=1,2826.54,IF(C6=2,2358.96,IF(OR(C6=3,C6=4,C6=5),1880.74,IF(C6=7,1645.9,1589.19)))))</f>
        <v/>
      </c>
      <c r="E6" s="113" t="s">
        <v>24</v>
      </c>
      <c r="F6" s="63"/>
      <c r="G6" s="63"/>
      <c r="H6" s="63"/>
      <c r="I6" s="63"/>
      <c r="J6" s="63"/>
    </row>
    <row r="7" spans="1:10" ht="35.25" customHeight="1" thickBot="1" x14ac:dyDescent="0.4">
      <c r="A7" s="115" t="s">
        <v>20</v>
      </c>
      <c r="B7" s="116"/>
      <c r="C7" s="50"/>
      <c r="D7" s="90" t="str">
        <f>IFERROR((C7*D6)/40,"")</f>
        <v/>
      </c>
      <c r="E7" s="114"/>
      <c r="F7" s="64"/>
      <c r="G7" s="64"/>
      <c r="H7" s="64"/>
      <c r="I7" s="64"/>
      <c r="J7" s="64"/>
    </row>
    <row r="8" spans="1:10" ht="30" customHeight="1" thickBot="1" x14ac:dyDescent="0.4">
      <c r="A8" s="48"/>
      <c r="B8" s="49"/>
      <c r="C8" s="98" t="s">
        <v>22</v>
      </c>
      <c r="D8" s="99"/>
      <c r="E8" s="99"/>
      <c r="F8" s="100"/>
      <c r="G8" s="101" t="s">
        <v>23</v>
      </c>
      <c r="H8" s="102"/>
      <c r="I8" s="102"/>
      <c r="J8" s="103"/>
    </row>
    <row r="9" spans="1:10" s="32" customFormat="1" ht="57" customHeight="1" thickBot="1" x14ac:dyDescent="0.4">
      <c r="A9" s="31" t="s">
        <v>0</v>
      </c>
      <c r="B9" s="91" t="s">
        <v>26</v>
      </c>
      <c r="C9" s="44" t="s">
        <v>21</v>
      </c>
      <c r="D9" s="47" t="s">
        <v>18</v>
      </c>
      <c r="E9" s="40" t="s">
        <v>15</v>
      </c>
      <c r="F9" s="54" t="s">
        <v>19</v>
      </c>
      <c r="G9" s="45" t="s">
        <v>17</v>
      </c>
      <c r="H9" s="46" t="s">
        <v>18</v>
      </c>
      <c r="I9" s="42" t="s">
        <v>16</v>
      </c>
      <c r="J9" s="39" t="s">
        <v>19</v>
      </c>
    </row>
    <row r="10" spans="1:10" ht="23.25" customHeight="1" x14ac:dyDescent="0.35">
      <c r="A10" s="33">
        <v>45231</v>
      </c>
      <c r="B10" s="65"/>
      <c r="C10" s="66"/>
      <c r="D10" s="67"/>
      <c r="E10" s="68"/>
      <c r="F10" s="69">
        <f t="shared" ref="F10:F21" si="0">IFERROR((C10/$C$7)*B10,0)</f>
        <v>0</v>
      </c>
      <c r="G10" s="66"/>
      <c r="H10" s="70"/>
      <c r="I10" s="71"/>
      <c r="J10" s="72">
        <f t="shared" ref="J10:J21" si="1">IFERROR((G10/$C$7)*B10,0)</f>
        <v>0</v>
      </c>
    </row>
    <row r="11" spans="1:10" ht="21.75" customHeight="1" x14ac:dyDescent="0.35">
      <c r="A11" s="34">
        <v>45261</v>
      </c>
      <c r="B11" s="73"/>
      <c r="C11" s="74"/>
      <c r="D11" s="75"/>
      <c r="E11" s="76"/>
      <c r="F11" s="77">
        <f t="shared" si="0"/>
        <v>0</v>
      </c>
      <c r="G11" s="74"/>
      <c r="H11" s="78"/>
      <c r="I11" s="79"/>
      <c r="J11" s="80">
        <f t="shared" si="1"/>
        <v>0</v>
      </c>
    </row>
    <row r="12" spans="1:10" ht="21.65" customHeight="1" x14ac:dyDescent="0.35">
      <c r="A12" s="34">
        <v>45292</v>
      </c>
      <c r="B12" s="73"/>
      <c r="C12" s="74"/>
      <c r="D12" s="75"/>
      <c r="E12" s="76"/>
      <c r="F12" s="77">
        <f t="shared" si="0"/>
        <v>0</v>
      </c>
      <c r="G12" s="74"/>
      <c r="H12" s="78"/>
      <c r="I12" s="79"/>
      <c r="J12" s="80">
        <f t="shared" si="1"/>
        <v>0</v>
      </c>
    </row>
    <row r="13" spans="1:10" ht="21.65" customHeight="1" x14ac:dyDescent="0.35">
      <c r="A13" s="34">
        <v>45323</v>
      </c>
      <c r="B13" s="73"/>
      <c r="C13" s="74"/>
      <c r="D13" s="75"/>
      <c r="E13" s="76"/>
      <c r="F13" s="77">
        <f t="shared" si="0"/>
        <v>0</v>
      </c>
      <c r="G13" s="74"/>
      <c r="H13" s="78"/>
      <c r="I13" s="79"/>
      <c r="J13" s="80">
        <f t="shared" si="1"/>
        <v>0</v>
      </c>
    </row>
    <row r="14" spans="1:10" ht="21.65" customHeight="1" x14ac:dyDescent="0.35">
      <c r="A14" s="34">
        <v>45352</v>
      </c>
      <c r="B14" s="73"/>
      <c r="C14" s="74"/>
      <c r="D14" s="75"/>
      <c r="E14" s="76"/>
      <c r="F14" s="77">
        <f t="shared" si="0"/>
        <v>0</v>
      </c>
      <c r="G14" s="74"/>
      <c r="H14" s="78"/>
      <c r="I14" s="79"/>
      <c r="J14" s="80">
        <f t="shared" si="1"/>
        <v>0</v>
      </c>
    </row>
    <row r="15" spans="1:10" ht="21.65" customHeight="1" x14ac:dyDescent="0.35">
      <c r="A15" s="34">
        <v>45383</v>
      </c>
      <c r="B15" s="73"/>
      <c r="C15" s="74"/>
      <c r="D15" s="75"/>
      <c r="E15" s="76"/>
      <c r="F15" s="77">
        <f t="shared" si="0"/>
        <v>0</v>
      </c>
      <c r="G15" s="74"/>
      <c r="H15" s="78"/>
      <c r="I15" s="79"/>
      <c r="J15" s="80">
        <f t="shared" si="1"/>
        <v>0</v>
      </c>
    </row>
    <row r="16" spans="1:10" ht="21.65" customHeight="1" x14ac:dyDescent="0.35">
      <c r="A16" s="34">
        <v>45413</v>
      </c>
      <c r="B16" s="73"/>
      <c r="C16" s="74"/>
      <c r="D16" s="75"/>
      <c r="E16" s="76"/>
      <c r="F16" s="77">
        <f t="shared" si="0"/>
        <v>0</v>
      </c>
      <c r="G16" s="74"/>
      <c r="H16" s="78"/>
      <c r="I16" s="79"/>
      <c r="J16" s="80">
        <f t="shared" si="1"/>
        <v>0</v>
      </c>
    </row>
    <row r="17" spans="1:10" ht="21.65" customHeight="1" x14ac:dyDescent="0.35">
      <c r="A17" s="34">
        <v>45444</v>
      </c>
      <c r="B17" s="73"/>
      <c r="C17" s="74"/>
      <c r="D17" s="75"/>
      <c r="E17" s="76"/>
      <c r="F17" s="77">
        <f t="shared" si="0"/>
        <v>0</v>
      </c>
      <c r="G17" s="74"/>
      <c r="H17" s="78"/>
      <c r="I17" s="79"/>
      <c r="J17" s="80">
        <f t="shared" si="1"/>
        <v>0</v>
      </c>
    </row>
    <row r="18" spans="1:10" ht="21.65" customHeight="1" x14ac:dyDescent="0.35">
      <c r="A18" s="34">
        <v>45474</v>
      </c>
      <c r="B18" s="73"/>
      <c r="C18" s="74"/>
      <c r="D18" s="75"/>
      <c r="E18" s="76"/>
      <c r="F18" s="77">
        <f t="shared" si="0"/>
        <v>0</v>
      </c>
      <c r="G18" s="74"/>
      <c r="H18" s="78"/>
      <c r="I18" s="79"/>
      <c r="J18" s="80">
        <f t="shared" si="1"/>
        <v>0</v>
      </c>
    </row>
    <row r="19" spans="1:10" ht="21.65" customHeight="1" x14ac:dyDescent="0.35">
      <c r="A19" s="34">
        <v>45505</v>
      </c>
      <c r="B19" s="73"/>
      <c r="C19" s="74"/>
      <c r="D19" s="75"/>
      <c r="E19" s="76"/>
      <c r="F19" s="77">
        <f t="shared" si="0"/>
        <v>0</v>
      </c>
      <c r="G19" s="74"/>
      <c r="H19" s="78"/>
      <c r="I19" s="79"/>
      <c r="J19" s="80">
        <f t="shared" si="1"/>
        <v>0</v>
      </c>
    </row>
    <row r="20" spans="1:10" ht="21.65" customHeight="1" x14ac:dyDescent="0.35">
      <c r="A20" s="34">
        <v>45536</v>
      </c>
      <c r="B20" s="73"/>
      <c r="C20" s="74"/>
      <c r="D20" s="75"/>
      <c r="E20" s="76"/>
      <c r="F20" s="77">
        <f t="shared" si="0"/>
        <v>0</v>
      </c>
      <c r="G20" s="74"/>
      <c r="H20" s="78"/>
      <c r="I20" s="79"/>
      <c r="J20" s="80">
        <f t="shared" si="1"/>
        <v>0</v>
      </c>
    </row>
    <row r="21" spans="1:10" ht="21.65" customHeight="1" thickBot="1" x14ac:dyDescent="0.4">
      <c r="A21" s="34">
        <v>45566</v>
      </c>
      <c r="B21" s="81"/>
      <c r="C21" s="82"/>
      <c r="D21" s="83"/>
      <c r="E21" s="84"/>
      <c r="F21" s="85">
        <f t="shared" si="0"/>
        <v>0</v>
      </c>
      <c r="G21" s="82"/>
      <c r="H21" s="86"/>
      <c r="I21" s="87"/>
      <c r="J21" s="88">
        <f t="shared" si="1"/>
        <v>0</v>
      </c>
    </row>
    <row r="22" spans="1:10" ht="9" customHeight="1" thickBot="1" x14ac:dyDescent="0.4">
      <c r="A22" s="104"/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30" customHeight="1" thickBot="1" x14ac:dyDescent="0.4">
      <c r="A23" s="106" t="s">
        <v>28</v>
      </c>
      <c r="B23" s="107"/>
      <c r="C23" s="108"/>
      <c r="D23" s="109"/>
      <c r="E23" s="109"/>
      <c r="F23" s="109"/>
      <c r="G23" s="109"/>
      <c r="H23" s="109"/>
      <c r="I23" s="109"/>
      <c r="J23" s="110"/>
    </row>
    <row r="24" spans="1:10" ht="30" customHeight="1" thickBot="1" x14ac:dyDescent="0.4">
      <c r="A24" s="111" t="s">
        <v>25</v>
      </c>
      <c r="B24" s="112"/>
      <c r="C24" s="38"/>
      <c r="D24" s="89" t="str">
        <f>IF(C24="","",IF(C24=1,2826.54,IF(C24=2,2358.96,IF(OR(C24=3,C24=4,C24=5),1880.74,IF(C24=7,1645.9,1589.19)))))</f>
        <v/>
      </c>
      <c r="E24" s="113" t="s">
        <v>24</v>
      </c>
      <c r="F24" s="63"/>
      <c r="G24" s="63"/>
      <c r="H24" s="63"/>
      <c r="I24" s="63"/>
      <c r="J24" s="63"/>
    </row>
    <row r="25" spans="1:10" ht="30" customHeight="1" thickBot="1" x14ac:dyDescent="0.4">
      <c r="A25" s="112" t="s">
        <v>20</v>
      </c>
      <c r="B25" s="130"/>
      <c r="C25" s="50"/>
      <c r="D25" s="90" t="str">
        <f>IFERROR((C25*D24)/40,"")</f>
        <v/>
      </c>
      <c r="E25" s="114"/>
      <c r="F25" s="64"/>
      <c r="G25" s="64"/>
      <c r="H25" s="64"/>
      <c r="I25" s="64"/>
      <c r="J25" s="64"/>
    </row>
    <row r="26" spans="1:10" ht="30" customHeight="1" thickBot="1" x14ac:dyDescent="0.4">
      <c r="A26" s="48"/>
      <c r="B26" s="49"/>
      <c r="C26" s="98" t="s">
        <v>22</v>
      </c>
      <c r="D26" s="99"/>
      <c r="E26" s="99"/>
      <c r="F26" s="100"/>
      <c r="G26" s="101" t="s">
        <v>23</v>
      </c>
      <c r="H26" s="102"/>
      <c r="I26" s="102"/>
      <c r="J26" s="103"/>
    </row>
    <row r="27" spans="1:10" ht="55.25" customHeight="1" thickBot="1" x14ac:dyDescent="0.4">
      <c r="A27" s="31" t="s">
        <v>0</v>
      </c>
      <c r="B27" s="91" t="s">
        <v>26</v>
      </c>
      <c r="C27" s="44" t="s">
        <v>21</v>
      </c>
      <c r="D27" s="47" t="s">
        <v>18</v>
      </c>
      <c r="E27" s="40" t="s">
        <v>15</v>
      </c>
      <c r="F27" s="54" t="s">
        <v>19</v>
      </c>
      <c r="G27" s="45" t="s">
        <v>17</v>
      </c>
      <c r="H27" s="46" t="s">
        <v>18</v>
      </c>
      <c r="I27" s="42" t="s">
        <v>16</v>
      </c>
      <c r="J27" s="39" t="s">
        <v>19</v>
      </c>
    </row>
    <row r="28" spans="1:10" ht="21.65" customHeight="1" x14ac:dyDescent="0.35">
      <c r="A28" s="33">
        <v>45231</v>
      </c>
      <c r="B28" s="36"/>
      <c r="C28" s="66"/>
      <c r="D28" s="67"/>
      <c r="E28" s="68"/>
      <c r="F28" s="55">
        <f>IFERROR((C28/$C$25)*B28,0)</f>
        <v>0</v>
      </c>
      <c r="G28" s="60"/>
      <c r="H28" s="61"/>
      <c r="I28" s="62"/>
      <c r="J28" s="59">
        <f>IFERROR((G28/$C$25)*B28,0)</f>
        <v>0</v>
      </c>
    </row>
    <row r="29" spans="1:10" ht="21.65" customHeight="1" x14ac:dyDescent="0.35">
      <c r="A29" s="34">
        <v>45261</v>
      </c>
      <c r="B29" s="37"/>
      <c r="C29" s="74"/>
      <c r="D29" s="75"/>
      <c r="E29" s="76"/>
      <c r="F29" s="56">
        <f>IFERROR((C29/$C$25)*B29,0)</f>
        <v>0</v>
      </c>
      <c r="G29" s="41"/>
      <c r="H29" s="43"/>
      <c r="I29" s="57"/>
      <c r="J29" s="59">
        <f>IFERROR((G29/$C$25)*B29,0)</f>
        <v>0</v>
      </c>
    </row>
    <row r="30" spans="1:10" ht="21.65" customHeight="1" x14ac:dyDescent="0.35">
      <c r="A30" s="34">
        <v>45292</v>
      </c>
      <c r="B30" s="37"/>
      <c r="C30" s="74"/>
      <c r="D30" s="75"/>
      <c r="E30" s="76"/>
      <c r="F30" s="56">
        <f t="shared" ref="F30:F39" si="2">IFERROR((C30/$C$25)*B30,0)</f>
        <v>0</v>
      </c>
      <c r="G30" s="41"/>
      <c r="H30" s="43"/>
      <c r="I30" s="57"/>
      <c r="J30" s="59">
        <f t="shared" ref="J30:J39" si="3">IFERROR((G30/$C$25)*B30,0)</f>
        <v>0</v>
      </c>
    </row>
    <row r="31" spans="1:10" ht="21.65" customHeight="1" x14ac:dyDescent="0.35">
      <c r="A31" s="34">
        <v>45323</v>
      </c>
      <c r="B31" s="37"/>
      <c r="C31" s="74"/>
      <c r="D31" s="75"/>
      <c r="E31" s="76"/>
      <c r="F31" s="56">
        <f t="shared" si="2"/>
        <v>0</v>
      </c>
      <c r="G31" s="41"/>
      <c r="H31" s="43"/>
      <c r="I31" s="57"/>
      <c r="J31" s="59">
        <f t="shared" si="3"/>
        <v>0</v>
      </c>
    </row>
    <row r="32" spans="1:10" ht="21.65" customHeight="1" x14ac:dyDescent="0.35">
      <c r="A32" s="34">
        <v>45352</v>
      </c>
      <c r="B32" s="37"/>
      <c r="C32" s="74"/>
      <c r="D32" s="75"/>
      <c r="E32" s="76"/>
      <c r="F32" s="56">
        <f t="shared" si="2"/>
        <v>0</v>
      </c>
      <c r="G32" s="41"/>
      <c r="H32" s="43"/>
      <c r="I32" s="57"/>
      <c r="J32" s="59">
        <f t="shared" si="3"/>
        <v>0</v>
      </c>
    </row>
    <row r="33" spans="1:10" ht="21.65" customHeight="1" x14ac:dyDescent="0.35">
      <c r="A33" s="34">
        <v>45383</v>
      </c>
      <c r="B33" s="37"/>
      <c r="C33" s="74"/>
      <c r="D33" s="75"/>
      <c r="E33" s="76"/>
      <c r="F33" s="56">
        <f t="shared" si="2"/>
        <v>0</v>
      </c>
      <c r="G33" s="41"/>
      <c r="H33" s="43"/>
      <c r="I33" s="57"/>
      <c r="J33" s="59">
        <f t="shared" si="3"/>
        <v>0</v>
      </c>
    </row>
    <row r="34" spans="1:10" ht="21.65" customHeight="1" x14ac:dyDescent="0.35">
      <c r="A34" s="34">
        <v>45413</v>
      </c>
      <c r="B34" s="37"/>
      <c r="C34" s="74"/>
      <c r="D34" s="75"/>
      <c r="E34" s="76"/>
      <c r="F34" s="56">
        <f t="shared" si="2"/>
        <v>0</v>
      </c>
      <c r="G34" s="41"/>
      <c r="H34" s="43"/>
      <c r="I34" s="57"/>
      <c r="J34" s="59">
        <f t="shared" si="3"/>
        <v>0</v>
      </c>
    </row>
    <row r="35" spans="1:10" ht="21.65" customHeight="1" x14ac:dyDescent="0.35">
      <c r="A35" s="34">
        <v>45444</v>
      </c>
      <c r="B35" s="37"/>
      <c r="C35" s="74"/>
      <c r="D35" s="75"/>
      <c r="E35" s="76"/>
      <c r="F35" s="56">
        <f t="shared" si="2"/>
        <v>0</v>
      </c>
      <c r="G35" s="41"/>
      <c r="H35" s="43"/>
      <c r="I35" s="57"/>
      <c r="J35" s="59">
        <f t="shared" si="3"/>
        <v>0</v>
      </c>
    </row>
    <row r="36" spans="1:10" ht="21.65" customHeight="1" x14ac:dyDescent="0.35">
      <c r="A36" s="34">
        <v>45474</v>
      </c>
      <c r="B36" s="37"/>
      <c r="C36" s="74"/>
      <c r="D36" s="75"/>
      <c r="E36" s="76"/>
      <c r="F36" s="56">
        <f t="shared" si="2"/>
        <v>0</v>
      </c>
      <c r="G36" s="41"/>
      <c r="H36" s="43"/>
      <c r="I36" s="57"/>
      <c r="J36" s="59">
        <f t="shared" si="3"/>
        <v>0</v>
      </c>
    </row>
    <row r="37" spans="1:10" ht="21.65" customHeight="1" x14ac:dyDescent="0.35">
      <c r="A37" s="34">
        <v>45505</v>
      </c>
      <c r="B37" s="37"/>
      <c r="C37" s="74"/>
      <c r="D37" s="75"/>
      <c r="E37" s="76"/>
      <c r="F37" s="56">
        <f t="shared" si="2"/>
        <v>0</v>
      </c>
      <c r="G37" s="41"/>
      <c r="H37" s="43"/>
      <c r="I37" s="57"/>
      <c r="J37" s="59">
        <f t="shared" si="3"/>
        <v>0</v>
      </c>
    </row>
    <row r="38" spans="1:10" ht="21.65" customHeight="1" x14ac:dyDescent="0.35">
      <c r="A38" s="34">
        <v>45536</v>
      </c>
      <c r="B38" s="37"/>
      <c r="C38" s="74"/>
      <c r="D38" s="75"/>
      <c r="E38" s="76"/>
      <c r="F38" s="56">
        <f t="shared" si="2"/>
        <v>0</v>
      </c>
      <c r="G38" s="41"/>
      <c r="H38" s="43"/>
      <c r="I38" s="57"/>
      <c r="J38" s="59">
        <f t="shared" si="3"/>
        <v>0</v>
      </c>
    </row>
    <row r="39" spans="1:10" ht="21.65" customHeight="1" thickBot="1" x14ac:dyDescent="0.4">
      <c r="A39" s="34">
        <v>45566</v>
      </c>
      <c r="B39" s="51"/>
      <c r="C39" s="82"/>
      <c r="D39" s="83"/>
      <c r="E39" s="84"/>
      <c r="F39" s="56">
        <f t="shared" si="2"/>
        <v>0</v>
      </c>
      <c r="G39" s="52"/>
      <c r="H39" s="53"/>
      <c r="I39" s="58"/>
      <c r="J39" s="59">
        <f t="shared" si="3"/>
        <v>0</v>
      </c>
    </row>
    <row r="40" spans="1:10" ht="14" customHeight="1" thickBot="1" x14ac:dyDescent="0.4">
      <c r="A40" s="104"/>
      <c r="B40" s="105"/>
      <c r="C40" s="105"/>
      <c r="D40" s="105"/>
      <c r="E40" s="105"/>
      <c r="F40" s="105"/>
      <c r="G40" s="105"/>
      <c r="H40" s="105"/>
      <c r="I40" s="105"/>
      <c r="J40" s="105"/>
    </row>
    <row r="41" spans="1:10" ht="30" customHeight="1" thickBot="1" x14ac:dyDescent="0.4">
      <c r="A41" s="106" t="s">
        <v>36</v>
      </c>
      <c r="B41" s="107"/>
      <c r="C41" s="108"/>
      <c r="D41" s="109"/>
      <c r="E41" s="109"/>
      <c r="F41" s="109"/>
      <c r="G41" s="109"/>
      <c r="H41" s="109"/>
      <c r="I41" s="109"/>
      <c r="J41" s="110"/>
    </row>
    <row r="42" spans="1:10" ht="30" customHeight="1" thickBot="1" x14ac:dyDescent="0.4">
      <c r="A42" s="111" t="s">
        <v>25</v>
      </c>
      <c r="B42" s="112"/>
      <c r="C42" s="38"/>
      <c r="D42" s="89" t="str">
        <f>IF(C42="","",IF(C42=1,2826.54,IF(C42=2,2358.96,IF(OR(C42=3,C42=4,C42=5),1880.74,IF(C42=7,1645.9,1589.19)))))</f>
        <v/>
      </c>
      <c r="E42" s="113" t="s">
        <v>24</v>
      </c>
      <c r="F42" s="63"/>
      <c r="G42" s="63"/>
      <c r="H42" s="63"/>
      <c r="I42" s="63"/>
      <c r="J42" s="63"/>
    </row>
    <row r="43" spans="1:10" ht="30" customHeight="1" thickBot="1" x14ac:dyDescent="0.4">
      <c r="A43" s="112" t="s">
        <v>20</v>
      </c>
      <c r="B43" s="130"/>
      <c r="C43" s="50"/>
      <c r="D43" s="90" t="str">
        <f>IFERROR((C43*D42)/40,"")</f>
        <v/>
      </c>
      <c r="E43" s="114"/>
      <c r="F43" s="64"/>
      <c r="G43" s="64"/>
      <c r="H43" s="64"/>
      <c r="I43" s="64"/>
      <c r="J43" s="64"/>
    </row>
    <row r="44" spans="1:10" ht="30" customHeight="1" thickBot="1" x14ac:dyDescent="0.4">
      <c r="A44" s="48"/>
      <c r="B44" s="49"/>
      <c r="C44" s="98" t="s">
        <v>22</v>
      </c>
      <c r="D44" s="99"/>
      <c r="E44" s="99"/>
      <c r="F44" s="100"/>
      <c r="G44" s="101" t="s">
        <v>23</v>
      </c>
      <c r="H44" s="102"/>
      <c r="I44" s="102"/>
      <c r="J44" s="103"/>
    </row>
    <row r="45" spans="1:10" ht="53.4" customHeight="1" thickBot="1" x14ac:dyDescent="0.4">
      <c r="A45" s="31" t="s">
        <v>0</v>
      </c>
      <c r="B45" s="91" t="s">
        <v>26</v>
      </c>
      <c r="C45" s="44" t="s">
        <v>21</v>
      </c>
      <c r="D45" s="47" t="s">
        <v>18</v>
      </c>
      <c r="E45" s="40" t="s">
        <v>15</v>
      </c>
      <c r="F45" s="54" t="s">
        <v>19</v>
      </c>
      <c r="G45" s="45" t="s">
        <v>17</v>
      </c>
      <c r="H45" s="46" t="s">
        <v>18</v>
      </c>
      <c r="I45" s="42" t="s">
        <v>16</v>
      </c>
      <c r="J45" s="39" t="s">
        <v>19</v>
      </c>
    </row>
    <row r="46" spans="1:10" ht="21.65" customHeight="1" x14ac:dyDescent="0.35">
      <c r="A46" s="33">
        <v>45231</v>
      </c>
      <c r="B46" s="36"/>
      <c r="C46" s="66"/>
      <c r="D46" s="67"/>
      <c r="E46" s="68"/>
      <c r="F46" s="55">
        <f>IFERROR((C46/$C$43)*B46,0)</f>
        <v>0</v>
      </c>
      <c r="G46" s="60"/>
      <c r="H46" s="61"/>
      <c r="I46" s="62"/>
      <c r="J46" s="59">
        <f>IFERROR((G46/$C$43)*B46,0)</f>
        <v>0</v>
      </c>
    </row>
    <row r="47" spans="1:10" ht="21.65" customHeight="1" x14ac:dyDescent="0.35">
      <c r="A47" s="34">
        <v>45261</v>
      </c>
      <c r="B47" s="37"/>
      <c r="C47" s="74"/>
      <c r="D47" s="75"/>
      <c r="E47" s="76"/>
      <c r="F47" s="56">
        <f>IFERROR((C47/$C$43)*B47,0)</f>
        <v>0</v>
      </c>
      <c r="G47" s="41"/>
      <c r="H47" s="43"/>
      <c r="I47" s="57"/>
      <c r="J47" s="59">
        <f>IFERROR((G47/$C$43)*B47,0)</f>
        <v>0</v>
      </c>
    </row>
    <row r="48" spans="1:10" ht="21.65" customHeight="1" x14ac:dyDescent="0.35">
      <c r="A48" s="34">
        <v>45292</v>
      </c>
      <c r="B48" s="37"/>
      <c r="C48" s="74"/>
      <c r="D48" s="75"/>
      <c r="E48" s="76"/>
      <c r="F48" s="56">
        <f t="shared" ref="F48:F57" si="4">IFERROR((C48/$C$43)*B48,0)</f>
        <v>0</v>
      </c>
      <c r="G48" s="41"/>
      <c r="H48" s="43"/>
      <c r="I48" s="57"/>
      <c r="J48" s="59">
        <f t="shared" ref="J48:J57" si="5">IFERROR((G48/$C$43)*B48,0)</f>
        <v>0</v>
      </c>
    </row>
    <row r="49" spans="1:10" ht="21.65" customHeight="1" x14ac:dyDescent="0.35">
      <c r="A49" s="34">
        <v>45323</v>
      </c>
      <c r="B49" s="37"/>
      <c r="C49" s="74"/>
      <c r="D49" s="75"/>
      <c r="E49" s="76"/>
      <c r="F49" s="56">
        <f t="shared" si="4"/>
        <v>0</v>
      </c>
      <c r="G49" s="41"/>
      <c r="H49" s="43"/>
      <c r="I49" s="57"/>
      <c r="J49" s="59">
        <f t="shared" si="5"/>
        <v>0</v>
      </c>
    </row>
    <row r="50" spans="1:10" ht="21.65" customHeight="1" x14ac:dyDescent="0.35">
      <c r="A50" s="34">
        <v>45352</v>
      </c>
      <c r="B50" s="37"/>
      <c r="C50" s="74"/>
      <c r="D50" s="75"/>
      <c r="E50" s="76"/>
      <c r="F50" s="56">
        <f t="shared" si="4"/>
        <v>0</v>
      </c>
      <c r="G50" s="41"/>
      <c r="H50" s="43"/>
      <c r="I50" s="57"/>
      <c r="J50" s="59">
        <f t="shared" si="5"/>
        <v>0</v>
      </c>
    </row>
    <row r="51" spans="1:10" ht="21.65" customHeight="1" x14ac:dyDescent="0.35">
      <c r="A51" s="34">
        <v>45383</v>
      </c>
      <c r="B51" s="37"/>
      <c r="C51" s="74"/>
      <c r="D51" s="75"/>
      <c r="E51" s="76"/>
      <c r="F51" s="56">
        <f t="shared" si="4"/>
        <v>0</v>
      </c>
      <c r="G51" s="41"/>
      <c r="H51" s="43"/>
      <c r="I51" s="57"/>
      <c r="J51" s="59">
        <f t="shared" si="5"/>
        <v>0</v>
      </c>
    </row>
    <row r="52" spans="1:10" ht="21.65" customHeight="1" x14ac:dyDescent="0.35">
      <c r="A52" s="34">
        <v>45413</v>
      </c>
      <c r="B52" s="37"/>
      <c r="C52" s="74"/>
      <c r="D52" s="75"/>
      <c r="E52" s="76"/>
      <c r="F52" s="56">
        <f t="shared" si="4"/>
        <v>0</v>
      </c>
      <c r="G52" s="41"/>
      <c r="H52" s="43"/>
      <c r="I52" s="57"/>
      <c r="J52" s="59">
        <f t="shared" si="5"/>
        <v>0</v>
      </c>
    </row>
    <row r="53" spans="1:10" ht="21.65" customHeight="1" x14ac:dyDescent="0.35">
      <c r="A53" s="34">
        <v>45444</v>
      </c>
      <c r="B53" s="37"/>
      <c r="C53" s="74"/>
      <c r="D53" s="75"/>
      <c r="E53" s="76"/>
      <c r="F53" s="56">
        <f t="shared" si="4"/>
        <v>0</v>
      </c>
      <c r="G53" s="41"/>
      <c r="H53" s="43"/>
      <c r="I53" s="57"/>
      <c r="J53" s="59">
        <f t="shared" si="5"/>
        <v>0</v>
      </c>
    </row>
    <row r="54" spans="1:10" ht="21.65" customHeight="1" x14ac:dyDescent="0.35">
      <c r="A54" s="34">
        <v>45474</v>
      </c>
      <c r="B54" s="37"/>
      <c r="C54" s="74"/>
      <c r="D54" s="75"/>
      <c r="E54" s="76"/>
      <c r="F54" s="56">
        <f t="shared" si="4"/>
        <v>0</v>
      </c>
      <c r="G54" s="41"/>
      <c r="H54" s="43"/>
      <c r="I54" s="57"/>
      <c r="J54" s="59">
        <f t="shared" si="5"/>
        <v>0</v>
      </c>
    </row>
    <row r="55" spans="1:10" ht="21.65" customHeight="1" x14ac:dyDescent="0.35">
      <c r="A55" s="34">
        <v>45505</v>
      </c>
      <c r="B55" s="37"/>
      <c r="C55" s="74"/>
      <c r="D55" s="75"/>
      <c r="E55" s="76"/>
      <c r="F55" s="56">
        <f t="shared" si="4"/>
        <v>0</v>
      </c>
      <c r="G55" s="41"/>
      <c r="H55" s="43"/>
      <c r="I55" s="57"/>
      <c r="J55" s="59">
        <f t="shared" si="5"/>
        <v>0</v>
      </c>
    </row>
    <row r="56" spans="1:10" ht="21.65" customHeight="1" x14ac:dyDescent="0.35">
      <c r="A56" s="34">
        <v>45536</v>
      </c>
      <c r="B56" s="37"/>
      <c r="C56" s="74"/>
      <c r="D56" s="75"/>
      <c r="E56" s="76"/>
      <c r="F56" s="56">
        <f t="shared" si="4"/>
        <v>0</v>
      </c>
      <c r="G56" s="41"/>
      <c r="H56" s="43"/>
      <c r="I56" s="57"/>
      <c r="J56" s="59">
        <f t="shared" si="5"/>
        <v>0</v>
      </c>
    </row>
    <row r="57" spans="1:10" ht="21.65" customHeight="1" thickBot="1" x14ac:dyDescent="0.4">
      <c r="A57" s="34">
        <v>45566</v>
      </c>
      <c r="B57" s="51"/>
      <c r="C57" s="82"/>
      <c r="D57" s="83"/>
      <c r="E57" s="84"/>
      <c r="F57" s="56">
        <f t="shared" si="4"/>
        <v>0</v>
      </c>
      <c r="G57" s="52"/>
      <c r="H57" s="53"/>
      <c r="I57" s="58"/>
      <c r="J57" s="59">
        <f t="shared" si="5"/>
        <v>0</v>
      </c>
    </row>
    <row r="58" spans="1:10" ht="11" customHeight="1" thickBot="1" x14ac:dyDescent="0.4">
      <c r="A58" s="104"/>
      <c r="B58" s="105"/>
      <c r="C58" s="105"/>
      <c r="D58" s="105"/>
      <c r="E58" s="105"/>
      <c r="F58" s="105"/>
      <c r="G58" s="105"/>
      <c r="H58" s="105"/>
      <c r="I58" s="105"/>
      <c r="J58" s="105"/>
    </row>
    <row r="59" spans="1:10" ht="30" customHeight="1" thickBot="1" x14ac:dyDescent="0.4">
      <c r="A59" s="106" t="s">
        <v>35</v>
      </c>
      <c r="B59" s="107"/>
      <c r="C59" s="108"/>
      <c r="D59" s="109"/>
      <c r="E59" s="109"/>
      <c r="F59" s="109"/>
      <c r="G59" s="109"/>
      <c r="H59" s="109"/>
      <c r="I59" s="109"/>
      <c r="J59" s="110"/>
    </row>
    <row r="60" spans="1:10" ht="30" customHeight="1" thickBot="1" x14ac:dyDescent="0.4">
      <c r="A60" s="111" t="s">
        <v>25</v>
      </c>
      <c r="B60" s="112"/>
      <c r="C60" s="38"/>
      <c r="D60" s="89" t="str">
        <f>IF(C60="","",IF(C60=1,2826.54,IF(C60=2,2358.96,IF(OR(C60=3,C60=4,C60=5),1880.74,IF(C60=7,1645.9,1589.19)))))</f>
        <v/>
      </c>
      <c r="E60" s="113" t="s">
        <v>24</v>
      </c>
      <c r="F60" s="63"/>
      <c r="G60" s="63"/>
      <c r="H60" s="63"/>
      <c r="I60" s="63"/>
      <c r="J60" s="63"/>
    </row>
    <row r="61" spans="1:10" ht="30" customHeight="1" thickBot="1" x14ac:dyDescent="0.4">
      <c r="A61" s="115" t="s">
        <v>20</v>
      </c>
      <c r="B61" s="116"/>
      <c r="C61" s="50"/>
      <c r="D61" s="90" t="str">
        <f>IFERROR((C61*D60)/40,"")</f>
        <v/>
      </c>
      <c r="E61" s="114"/>
      <c r="F61" s="64"/>
      <c r="G61" s="64"/>
      <c r="H61" s="64"/>
      <c r="I61" s="64"/>
      <c r="J61" s="64"/>
    </row>
    <row r="62" spans="1:10" ht="30" customHeight="1" thickBot="1" x14ac:dyDescent="0.4">
      <c r="A62" s="48"/>
      <c r="B62" s="49"/>
      <c r="C62" s="98" t="s">
        <v>22</v>
      </c>
      <c r="D62" s="99"/>
      <c r="E62" s="99"/>
      <c r="F62" s="100"/>
      <c r="G62" s="101" t="s">
        <v>23</v>
      </c>
      <c r="H62" s="102"/>
      <c r="I62" s="102"/>
      <c r="J62" s="103"/>
    </row>
    <row r="63" spans="1:10" ht="51" customHeight="1" thickBot="1" x14ac:dyDescent="0.4">
      <c r="A63" s="31" t="s">
        <v>0</v>
      </c>
      <c r="B63" s="91" t="s">
        <v>26</v>
      </c>
      <c r="C63" s="44" t="s">
        <v>21</v>
      </c>
      <c r="D63" s="47" t="s">
        <v>18</v>
      </c>
      <c r="E63" s="40" t="s">
        <v>15</v>
      </c>
      <c r="F63" s="54" t="s">
        <v>19</v>
      </c>
      <c r="G63" s="45" t="s">
        <v>17</v>
      </c>
      <c r="H63" s="46" t="s">
        <v>18</v>
      </c>
      <c r="I63" s="42" t="s">
        <v>16</v>
      </c>
      <c r="J63" s="39" t="s">
        <v>19</v>
      </c>
    </row>
    <row r="64" spans="1:10" ht="21.65" customHeight="1" x14ac:dyDescent="0.35">
      <c r="A64" s="33">
        <v>45231</v>
      </c>
      <c r="B64" s="36"/>
      <c r="C64" s="66"/>
      <c r="D64" s="67"/>
      <c r="E64" s="68"/>
      <c r="F64" s="55">
        <f>IFERROR((C64/$C$61)*B64,0)</f>
        <v>0</v>
      </c>
      <c r="G64" s="60"/>
      <c r="H64" s="61"/>
      <c r="I64" s="62"/>
      <c r="J64" s="59">
        <f>IFERROR((G64/$C$61)*B64,0)</f>
        <v>0</v>
      </c>
    </row>
    <row r="65" spans="1:10" ht="21.65" customHeight="1" x14ac:dyDescent="0.35">
      <c r="A65" s="34">
        <v>45261</v>
      </c>
      <c r="B65" s="37"/>
      <c r="C65" s="74"/>
      <c r="D65" s="75"/>
      <c r="E65" s="76"/>
      <c r="F65" s="56">
        <f>IFERROR((C65/$C$61)*B65,0)</f>
        <v>0</v>
      </c>
      <c r="G65" s="41"/>
      <c r="H65" s="43"/>
      <c r="I65" s="57"/>
      <c r="J65" s="59">
        <f>IFERROR((G65/$C$61)*B65,0)</f>
        <v>0</v>
      </c>
    </row>
    <row r="66" spans="1:10" ht="21.65" customHeight="1" x14ac:dyDescent="0.35">
      <c r="A66" s="34">
        <v>45292</v>
      </c>
      <c r="B66" s="37"/>
      <c r="C66" s="74"/>
      <c r="D66" s="75"/>
      <c r="E66" s="76"/>
      <c r="F66" s="56">
        <f t="shared" ref="F66:F75" si="6">IFERROR((C66/$C$61)*B66,0)</f>
        <v>0</v>
      </c>
      <c r="G66" s="41"/>
      <c r="H66" s="43"/>
      <c r="I66" s="57"/>
      <c r="J66" s="59">
        <f t="shared" ref="J66:J75" si="7">IFERROR((G66/$C$61)*B66,0)</f>
        <v>0</v>
      </c>
    </row>
    <row r="67" spans="1:10" ht="21.65" customHeight="1" x14ac:dyDescent="0.35">
      <c r="A67" s="34">
        <v>45323</v>
      </c>
      <c r="B67" s="37"/>
      <c r="C67" s="74"/>
      <c r="D67" s="75"/>
      <c r="E67" s="76"/>
      <c r="F67" s="56">
        <f t="shared" si="6"/>
        <v>0</v>
      </c>
      <c r="G67" s="41"/>
      <c r="H67" s="43"/>
      <c r="I67" s="57"/>
      <c r="J67" s="59">
        <f t="shared" si="7"/>
        <v>0</v>
      </c>
    </row>
    <row r="68" spans="1:10" ht="21.65" customHeight="1" x14ac:dyDescent="0.35">
      <c r="A68" s="34">
        <v>45352</v>
      </c>
      <c r="B68" s="37"/>
      <c r="C68" s="74"/>
      <c r="D68" s="75"/>
      <c r="E68" s="76"/>
      <c r="F68" s="56">
        <f t="shared" si="6"/>
        <v>0</v>
      </c>
      <c r="G68" s="41"/>
      <c r="H68" s="43"/>
      <c r="I68" s="57"/>
      <c r="J68" s="59">
        <f t="shared" si="7"/>
        <v>0</v>
      </c>
    </row>
    <row r="69" spans="1:10" ht="21.65" customHeight="1" x14ac:dyDescent="0.35">
      <c r="A69" s="34">
        <v>45383</v>
      </c>
      <c r="B69" s="37"/>
      <c r="C69" s="74"/>
      <c r="D69" s="75"/>
      <c r="E69" s="76"/>
      <c r="F69" s="56">
        <f t="shared" si="6"/>
        <v>0</v>
      </c>
      <c r="G69" s="41"/>
      <c r="H69" s="43"/>
      <c r="I69" s="57"/>
      <c r="J69" s="59">
        <f t="shared" si="7"/>
        <v>0</v>
      </c>
    </row>
    <row r="70" spans="1:10" ht="21.65" customHeight="1" x14ac:dyDescent="0.35">
      <c r="A70" s="34">
        <v>45413</v>
      </c>
      <c r="B70" s="37"/>
      <c r="C70" s="74"/>
      <c r="D70" s="75"/>
      <c r="E70" s="76"/>
      <c r="F70" s="56">
        <f t="shared" si="6"/>
        <v>0</v>
      </c>
      <c r="G70" s="41"/>
      <c r="H70" s="43"/>
      <c r="I70" s="57"/>
      <c r="J70" s="59">
        <f t="shared" si="7"/>
        <v>0</v>
      </c>
    </row>
    <row r="71" spans="1:10" ht="21.65" customHeight="1" x14ac:dyDescent="0.35">
      <c r="A71" s="34">
        <v>45444</v>
      </c>
      <c r="B71" s="37"/>
      <c r="C71" s="74"/>
      <c r="D71" s="75"/>
      <c r="E71" s="76"/>
      <c r="F71" s="56">
        <f t="shared" si="6"/>
        <v>0</v>
      </c>
      <c r="G71" s="41"/>
      <c r="H71" s="43"/>
      <c r="I71" s="57"/>
      <c r="J71" s="59">
        <f t="shared" si="7"/>
        <v>0</v>
      </c>
    </row>
    <row r="72" spans="1:10" ht="21.65" customHeight="1" x14ac:dyDescent="0.35">
      <c r="A72" s="34">
        <v>45474</v>
      </c>
      <c r="B72" s="37"/>
      <c r="C72" s="74"/>
      <c r="D72" s="75"/>
      <c r="E72" s="76"/>
      <c r="F72" s="56">
        <f t="shared" si="6"/>
        <v>0</v>
      </c>
      <c r="G72" s="41"/>
      <c r="H72" s="43"/>
      <c r="I72" s="57"/>
      <c r="J72" s="59">
        <f t="shared" si="7"/>
        <v>0</v>
      </c>
    </row>
    <row r="73" spans="1:10" ht="21.65" customHeight="1" x14ac:dyDescent="0.35">
      <c r="A73" s="34">
        <v>45505</v>
      </c>
      <c r="B73" s="37"/>
      <c r="C73" s="74"/>
      <c r="D73" s="75"/>
      <c r="E73" s="76"/>
      <c r="F73" s="56">
        <f t="shared" si="6"/>
        <v>0</v>
      </c>
      <c r="G73" s="41"/>
      <c r="H73" s="43"/>
      <c r="I73" s="57"/>
      <c r="J73" s="59">
        <f t="shared" si="7"/>
        <v>0</v>
      </c>
    </row>
    <row r="74" spans="1:10" ht="21.65" customHeight="1" x14ac:dyDescent="0.35">
      <c r="A74" s="34">
        <v>45536</v>
      </c>
      <c r="B74" s="37"/>
      <c r="C74" s="74"/>
      <c r="D74" s="75"/>
      <c r="E74" s="76"/>
      <c r="F74" s="56">
        <f t="shared" si="6"/>
        <v>0</v>
      </c>
      <c r="G74" s="41"/>
      <c r="H74" s="43"/>
      <c r="I74" s="57"/>
      <c r="J74" s="59">
        <f t="shared" si="7"/>
        <v>0</v>
      </c>
    </row>
    <row r="75" spans="1:10" ht="21.65" customHeight="1" thickBot="1" x14ac:dyDescent="0.4">
      <c r="A75" s="34">
        <v>45566</v>
      </c>
      <c r="B75" s="51"/>
      <c r="C75" s="82"/>
      <c r="D75" s="83"/>
      <c r="E75" s="84"/>
      <c r="F75" s="56">
        <f t="shared" si="6"/>
        <v>0</v>
      </c>
      <c r="G75" s="52"/>
      <c r="H75" s="53"/>
      <c r="I75" s="58"/>
      <c r="J75" s="59">
        <f t="shared" si="7"/>
        <v>0</v>
      </c>
    </row>
    <row r="76" spans="1:10" ht="12.65" customHeight="1" thickBot="1" x14ac:dyDescent="0.4">
      <c r="A76" s="104"/>
      <c r="B76" s="105"/>
      <c r="C76" s="105"/>
      <c r="D76" s="105"/>
      <c r="E76" s="105"/>
      <c r="F76" s="105"/>
      <c r="G76" s="105"/>
      <c r="H76" s="105"/>
      <c r="I76" s="105"/>
      <c r="J76" s="105"/>
    </row>
    <row r="77" spans="1:10" ht="30" customHeight="1" thickBot="1" x14ac:dyDescent="0.4">
      <c r="A77" s="106" t="s">
        <v>34</v>
      </c>
      <c r="B77" s="107"/>
      <c r="C77" s="108"/>
      <c r="D77" s="109"/>
      <c r="E77" s="109"/>
      <c r="F77" s="109"/>
      <c r="G77" s="109"/>
      <c r="H77" s="109"/>
      <c r="I77" s="109"/>
      <c r="J77" s="110"/>
    </row>
    <row r="78" spans="1:10" ht="30" customHeight="1" thickBot="1" x14ac:dyDescent="0.4">
      <c r="A78" s="111" t="s">
        <v>25</v>
      </c>
      <c r="B78" s="112"/>
      <c r="C78" s="38"/>
      <c r="D78" s="89" t="str">
        <f>IF(C78="","",IF(C78=1,2826.54,IF(C78=2,2358.96,IF(OR(C78=3,C78=4,C78=5),1880.74,IF(C78=7,1645.9,1589.19)))))</f>
        <v/>
      </c>
      <c r="E78" s="113" t="s">
        <v>24</v>
      </c>
      <c r="F78" s="63"/>
      <c r="G78" s="63"/>
      <c r="H78" s="63"/>
      <c r="I78" s="63"/>
      <c r="J78" s="63"/>
    </row>
    <row r="79" spans="1:10" ht="30" customHeight="1" thickBot="1" x14ac:dyDescent="0.4">
      <c r="A79" s="115" t="s">
        <v>20</v>
      </c>
      <c r="B79" s="116"/>
      <c r="C79" s="50"/>
      <c r="D79" s="90" t="str">
        <f>IFERROR((C79*D78)/40,"")</f>
        <v/>
      </c>
      <c r="E79" s="114"/>
      <c r="F79" s="64"/>
      <c r="G79" s="64"/>
      <c r="H79" s="64"/>
      <c r="I79" s="64"/>
      <c r="J79" s="64"/>
    </row>
    <row r="80" spans="1:10" ht="30" customHeight="1" thickBot="1" x14ac:dyDescent="0.4">
      <c r="A80" s="48"/>
      <c r="B80" s="49"/>
      <c r="C80" s="98" t="s">
        <v>22</v>
      </c>
      <c r="D80" s="99"/>
      <c r="E80" s="99"/>
      <c r="F80" s="100"/>
      <c r="G80" s="101" t="s">
        <v>23</v>
      </c>
      <c r="H80" s="102"/>
      <c r="I80" s="102"/>
      <c r="J80" s="103"/>
    </row>
    <row r="81" spans="1:10" ht="52.25" customHeight="1" thickBot="1" x14ac:dyDescent="0.4">
      <c r="A81" s="31" t="s">
        <v>0</v>
      </c>
      <c r="B81" s="91" t="s">
        <v>26</v>
      </c>
      <c r="C81" s="44" t="s">
        <v>21</v>
      </c>
      <c r="D81" s="47" t="s">
        <v>18</v>
      </c>
      <c r="E81" s="40" t="s">
        <v>15</v>
      </c>
      <c r="F81" s="54" t="s">
        <v>19</v>
      </c>
      <c r="G81" s="45" t="s">
        <v>17</v>
      </c>
      <c r="H81" s="46" t="s">
        <v>18</v>
      </c>
      <c r="I81" s="42" t="s">
        <v>16</v>
      </c>
      <c r="J81" s="39" t="s">
        <v>19</v>
      </c>
    </row>
    <row r="82" spans="1:10" ht="21.65" customHeight="1" x14ac:dyDescent="0.35">
      <c r="A82" s="33">
        <v>45231</v>
      </c>
      <c r="B82" s="36"/>
      <c r="C82" s="66"/>
      <c r="D82" s="67"/>
      <c r="E82" s="68"/>
      <c r="F82" s="55">
        <f>IFERROR((C82/$C$79)*B82,0)</f>
        <v>0</v>
      </c>
      <c r="G82" s="60"/>
      <c r="H82" s="61"/>
      <c r="I82" s="62"/>
      <c r="J82" s="59">
        <f>IFERROR((G82/$C$79)*B82,0)</f>
        <v>0</v>
      </c>
    </row>
    <row r="83" spans="1:10" ht="21.65" customHeight="1" x14ac:dyDescent="0.35">
      <c r="A83" s="34">
        <v>45261</v>
      </c>
      <c r="B83" s="37"/>
      <c r="C83" s="74"/>
      <c r="D83" s="75"/>
      <c r="E83" s="76"/>
      <c r="F83" s="56">
        <f>IFERROR((C83/$C$79)*B83,0)</f>
        <v>0</v>
      </c>
      <c r="G83" s="41"/>
      <c r="H83" s="43"/>
      <c r="I83" s="57"/>
      <c r="J83" s="59">
        <f>IFERROR((G83/$C$79)*B83,0)</f>
        <v>0</v>
      </c>
    </row>
    <row r="84" spans="1:10" ht="21.65" customHeight="1" x14ac:dyDescent="0.35">
      <c r="A84" s="34">
        <v>45292</v>
      </c>
      <c r="B84" s="37"/>
      <c r="C84" s="74"/>
      <c r="D84" s="75"/>
      <c r="E84" s="76"/>
      <c r="F84" s="56">
        <f t="shared" ref="F84:F93" si="8">IFERROR((C84/$C$79)*B84,0)</f>
        <v>0</v>
      </c>
      <c r="G84" s="41"/>
      <c r="H84" s="43"/>
      <c r="I84" s="57"/>
      <c r="J84" s="59">
        <f t="shared" ref="J84:J93" si="9">IFERROR((G84/$C$79)*B84,0)</f>
        <v>0</v>
      </c>
    </row>
    <row r="85" spans="1:10" ht="21.65" customHeight="1" x14ac:dyDescent="0.35">
      <c r="A85" s="34">
        <v>45323</v>
      </c>
      <c r="B85" s="37"/>
      <c r="C85" s="74"/>
      <c r="D85" s="75"/>
      <c r="E85" s="76"/>
      <c r="F85" s="56">
        <f t="shared" si="8"/>
        <v>0</v>
      </c>
      <c r="G85" s="41"/>
      <c r="H85" s="43"/>
      <c r="I85" s="57"/>
      <c r="J85" s="59">
        <f t="shared" si="9"/>
        <v>0</v>
      </c>
    </row>
    <row r="86" spans="1:10" ht="21.65" customHeight="1" x14ac:dyDescent="0.35">
      <c r="A86" s="34">
        <v>45352</v>
      </c>
      <c r="B86" s="37"/>
      <c r="C86" s="74"/>
      <c r="D86" s="75"/>
      <c r="E86" s="76"/>
      <c r="F86" s="56">
        <f t="shared" si="8"/>
        <v>0</v>
      </c>
      <c r="G86" s="41"/>
      <c r="H86" s="43"/>
      <c r="I86" s="57"/>
      <c r="J86" s="59">
        <f t="shared" si="9"/>
        <v>0</v>
      </c>
    </row>
    <row r="87" spans="1:10" ht="21.65" customHeight="1" x14ac:dyDescent="0.35">
      <c r="A87" s="34">
        <v>45383</v>
      </c>
      <c r="B87" s="37"/>
      <c r="C87" s="74"/>
      <c r="D87" s="75"/>
      <c r="E87" s="76"/>
      <c r="F87" s="56">
        <f t="shared" si="8"/>
        <v>0</v>
      </c>
      <c r="G87" s="41"/>
      <c r="H87" s="43"/>
      <c r="I87" s="57"/>
      <c r="J87" s="59">
        <f t="shared" si="9"/>
        <v>0</v>
      </c>
    </row>
    <row r="88" spans="1:10" ht="21.65" customHeight="1" x14ac:dyDescent="0.35">
      <c r="A88" s="34">
        <v>45413</v>
      </c>
      <c r="B88" s="37"/>
      <c r="C88" s="74"/>
      <c r="D88" s="75"/>
      <c r="E88" s="76"/>
      <c r="F88" s="56">
        <f t="shared" si="8"/>
        <v>0</v>
      </c>
      <c r="G88" s="41"/>
      <c r="H88" s="43"/>
      <c r="I88" s="57"/>
      <c r="J88" s="59">
        <f t="shared" si="9"/>
        <v>0</v>
      </c>
    </row>
    <row r="89" spans="1:10" ht="21.65" customHeight="1" x14ac:dyDescent="0.35">
      <c r="A89" s="34">
        <v>45444</v>
      </c>
      <c r="B89" s="37"/>
      <c r="C89" s="74"/>
      <c r="D89" s="75"/>
      <c r="E89" s="76"/>
      <c r="F89" s="56">
        <f t="shared" si="8"/>
        <v>0</v>
      </c>
      <c r="G89" s="41"/>
      <c r="H89" s="43"/>
      <c r="I89" s="57"/>
      <c r="J89" s="59">
        <f t="shared" si="9"/>
        <v>0</v>
      </c>
    </row>
    <row r="90" spans="1:10" ht="21.65" customHeight="1" x14ac:dyDescent="0.35">
      <c r="A90" s="34">
        <v>45474</v>
      </c>
      <c r="B90" s="37"/>
      <c r="C90" s="74"/>
      <c r="D90" s="75"/>
      <c r="E90" s="76"/>
      <c r="F90" s="56">
        <f t="shared" si="8"/>
        <v>0</v>
      </c>
      <c r="G90" s="41"/>
      <c r="H90" s="43"/>
      <c r="I90" s="57"/>
      <c r="J90" s="59">
        <f t="shared" si="9"/>
        <v>0</v>
      </c>
    </row>
    <row r="91" spans="1:10" ht="21.65" customHeight="1" x14ac:dyDescent="0.35">
      <c r="A91" s="34">
        <v>45505</v>
      </c>
      <c r="B91" s="37"/>
      <c r="C91" s="74"/>
      <c r="D91" s="75"/>
      <c r="E91" s="76"/>
      <c r="F91" s="56">
        <f t="shared" si="8"/>
        <v>0</v>
      </c>
      <c r="G91" s="41"/>
      <c r="H91" s="43"/>
      <c r="I91" s="57"/>
      <c r="J91" s="59">
        <f t="shared" si="9"/>
        <v>0</v>
      </c>
    </row>
    <row r="92" spans="1:10" ht="21.65" customHeight="1" x14ac:dyDescent="0.35">
      <c r="A92" s="34">
        <v>45536</v>
      </c>
      <c r="B92" s="37"/>
      <c r="C92" s="74"/>
      <c r="D92" s="75"/>
      <c r="E92" s="76"/>
      <c r="F92" s="56">
        <f t="shared" si="8"/>
        <v>0</v>
      </c>
      <c r="G92" s="41"/>
      <c r="H92" s="43"/>
      <c r="I92" s="57"/>
      <c r="J92" s="59">
        <f t="shared" si="9"/>
        <v>0</v>
      </c>
    </row>
    <row r="93" spans="1:10" ht="21.65" customHeight="1" thickBot="1" x14ac:dyDescent="0.4">
      <c r="A93" s="34">
        <v>45566</v>
      </c>
      <c r="B93" s="51"/>
      <c r="C93" s="82"/>
      <c r="D93" s="83"/>
      <c r="E93" s="84"/>
      <c r="F93" s="56">
        <f t="shared" si="8"/>
        <v>0</v>
      </c>
      <c r="G93" s="52"/>
      <c r="H93" s="53"/>
      <c r="I93" s="58"/>
      <c r="J93" s="59">
        <f t="shared" si="9"/>
        <v>0</v>
      </c>
    </row>
    <row r="94" spans="1:10" ht="13.25" customHeight="1" thickBot="1" x14ac:dyDescent="0.4">
      <c r="A94" s="104"/>
      <c r="B94" s="105"/>
      <c r="C94" s="105"/>
      <c r="D94" s="105"/>
      <c r="E94" s="105"/>
      <c r="F94" s="105"/>
      <c r="G94" s="105"/>
      <c r="H94" s="105"/>
      <c r="I94" s="105"/>
      <c r="J94" s="105"/>
    </row>
    <row r="95" spans="1:10" ht="30" customHeight="1" thickBot="1" x14ac:dyDescent="0.4">
      <c r="A95" s="106" t="s">
        <v>33</v>
      </c>
      <c r="B95" s="107"/>
      <c r="C95" s="108"/>
      <c r="D95" s="109"/>
      <c r="E95" s="109"/>
      <c r="F95" s="109"/>
      <c r="G95" s="109"/>
      <c r="H95" s="109"/>
      <c r="I95" s="109"/>
      <c r="J95" s="110"/>
    </row>
    <row r="96" spans="1:10" ht="30" customHeight="1" thickBot="1" x14ac:dyDescent="0.4">
      <c r="A96" s="111" t="s">
        <v>25</v>
      </c>
      <c r="B96" s="112"/>
      <c r="C96" s="38"/>
      <c r="D96" s="89" t="str">
        <f>IF(C96="","",IF(C96=1,2826.54,IF(C96=2,2358.96,IF(OR(C96=3,C96=4,C96=5),1880.74,IF(C96=7,1645.9,1589.19)))))</f>
        <v/>
      </c>
      <c r="E96" s="113" t="s">
        <v>24</v>
      </c>
      <c r="F96" s="63"/>
      <c r="G96" s="63"/>
      <c r="H96" s="63"/>
      <c r="I96" s="63"/>
      <c r="J96" s="63"/>
    </row>
    <row r="97" spans="1:10" ht="30" customHeight="1" thickBot="1" x14ac:dyDescent="0.4">
      <c r="A97" s="115" t="s">
        <v>20</v>
      </c>
      <c r="B97" s="116"/>
      <c r="C97" s="50"/>
      <c r="D97" s="90" t="str">
        <f>IFERROR((C97*D96)/40,"")</f>
        <v/>
      </c>
      <c r="E97" s="114"/>
      <c r="F97" s="64"/>
      <c r="G97" s="64"/>
      <c r="H97" s="64"/>
      <c r="I97" s="64"/>
      <c r="J97" s="64"/>
    </row>
    <row r="98" spans="1:10" ht="30" customHeight="1" thickBot="1" x14ac:dyDescent="0.4">
      <c r="A98" s="48"/>
      <c r="B98" s="49"/>
      <c r="C98" s="98" t="s">
        <v>22</v>
      </c>
      <c r="D98" s="99"/>
      <c r="E98" s="99"/>
      <c r="F98" s="100"/>
      <c r="G98" s="101" t="s">
        <v>23</v>
      </c>
      <c r="H98" s="102"/>
      <c r="I98" s="102"/>
      <c r="J98" s="103"/>
    </row>
    <row r="99" spans="1:10" ht="55.25" customHeight="1" thickBot="1" x14ac:dyDescent="0.4">
      <c r="A99" s="31" t="s">
        <v>0</v>
      </c>
      <c r="B99" s="91" t="s">
        <v>26</v>
      </c>
      <c r="C99" s="44" t="s">
        <v>21</v>
      </c>
      <c r="D99" s="47" t="s">
        <v>18</v>
      </c>
      <c r="E99" s="40" t="s">
        <v>15</v>
      </c>
      <c r="F99" s="54" t="s">
        <v>19</v>
      </c>
      <c r="G99" s="45" t="s">
        <v>17</v>
      </c>
      <c r="H99" s="46" t="s">
        <v>18</v>
      </c>
      <c r="I99" s="42" t="s">
        <v>16</v>
      </c>
      <c r="J99" s="39" t="s">
        <v>19</v>
      </c>
    </row>
    <row r="100" spans="1:10" ht="21.65" customHeight="1" x14ac:dyDescent="0.35">
      <c r="A100" s="33">
        <v>45231</v>
      </c>
      <c r="B100" s="36"/>
      <c r="C100" s="66"/>
      <c r="D100" s="67"/>
      <c r="E100" s="68"/>
      <c r="F100" s="55">
        <f>IFERROR((C100/$C$97)*B100,0)</f>
        <v>0</v>
      </c>
      <c r="G100" s="60"/>
      <c r="H100" s="61"/>
      <c r="I100" s="62"/>
      <c r="J100" s="59">
        <f>IFERROR((G100/$C$97)*B100,0)</f>
        <v>0</v>
      </c>
    </row>
    <row r="101" spans="1:10" ht="21.65" customHeight="1" x14ac:dyDescent="0.35">
      <c r="A101" s="34">
        <v>45261</v>
      </c>
      <c r="B101" s="37"/>
      <c r="C101" s="74"/>
      <c r="D101" s="75"/>
      <c r="E101" s="76"/>
      <c r="F101" s="56">
        <f>IFERROR((C101/$C$97)*B101,0)</f>
        <v>0</v>
      </c>
      <c r="G101" s="41"/>
      <c r="H101" s="43"/>
      <c r="I101" s="57"/>
      <c r="J101" s="59">
        <f>IFERROR((G101/$C$97)*B101,0)</f>
        <v>0</v>
      </c>
    </row>
    <row r="102" spans="1:10" ht="21.65" customHeight="1" x14ac:dyDescent="0.35">
      <c r="A102" s="34">
        <v>45292</v>
      </c>
      <c r="B102" s="37"/>
      <c r="C102" s="74"/>
      <c r="D102" s="75"/>
      <c r="E102" s="76"/>
      <c r="F102" s="56">
        <f t="shared" ref="F102:F111" si="10">IFERROR((C102/$C$97)*B102,0)</f>
        <v>0</v>
      </c>
      <c r="G102" s="41"/>
      <c r="H102" s="43"/>
      <c r="I102" s="57"/>
      <c r="J102" s="59">
        <f t="shared" ref="J102:J111" si="11">IFERROR((G102/$C$97)*B102,0)</f>
        <v>0</v>
      </c>
    </row>
    <row r="103" spans="1:10" ht="21.65" customHeight="1" x14ac:dyDescent="0.35">
      <c r="A103" s="34">
        <v>45323</v>
      </c>
      <c r="B103" s="37"/>
      <c r="C103" s="74"/>
      <c r="D103" s="75"/>
      <c r="E103" s="76"/>
      <c r="F103" s="56">
        <f t="shared" si="10"/>
        <v>0</v>
      </c>
      <c r="G103" s="41"/>
      <c r="H103" s="43"/>
      <c r="I103" s="57"/>
      <c r="J103" s="59">
        <f t="shared" si="11"/>
        <v>0</v>
      </c>
    </row>
    <row r="104" spans="1:10" ht="21.65" customHeight="1" x14ac:dyDescent="0.35">
      <c r="A104" s="34">
        <v>45352</v>
      </c>
      <c r="B104" s="37"/>
      <c r="C104" s="74"/>
      <c r="D104" s="75"/>
      <c r="E104" s="76"/>
      <c r="F104" s="56">
        <f t="shared" si="10"/>
        <v>0</v>
      </c>
      <c r="G104" s="41"/>
      <c r="H104" s="43"/>
      <c r="I104" s="57"/>
      <c r="J104" s="59">
        <f t="shared" si="11"/>
        <v>0</v>
      </c>
    </row>
    <row r="105" spans="1:10" ht="21.65" customHeight="1" x14ac:dyDescent="0.35">
      <c r="A105" s="34">
        <v>45383</v>
      </c>
      <c r="B105" s="37"/>
      <c r="C105" s="74"/>
      <c r="D105" s="75"/>
      <c r="E105" s="76"/>
      <c r="F105" s="56">
        <f t="shared" si="10"/>
        <v>0</v>
      </c>
      <c r="G105" s="41"/>
      <c r="H105" s="43"/>
      <c r="I105" s="57"/>
      <c r="J105" s="59">
        <f t="shared" si="11"/>
        <v>0</v>
      </c>
    </row>
    <row r="106" spans="1:10" ht="21.65" customHeight="1" x14ac:dyDescent="0.35">
      <c r="A106" s="34">
        <v>45413</v>
      </c>
      <c r="B106" s="37"/>
      <c r="C106" s="74"/>
      <c r="D106" s="75"/>
      <c r="E106" s="76"/>
      <c r="F106" s="56">
        <f t="shared" si="10"/>
        <v>0</v>
      </c>
      <c r="G106" s="41"/>
      <c r="H106" s="43"/>
      <c r="I106" s="57"/>
      <c r="J106" s="59">
        <f t="shared" si="11"/>
        <v>0</v>
      </c>
    </row>
    <row r="107" spans="1:10" ht="21.65" customHeight="1" x14ac:dyDescent="0.35">
      <c r="A107" s="34">
        <v>45444</v>
      </c>
      <c r="B107" s="37"/>
      <c r="C107" s="74"/>
      <c r="D107" s="75"/>
      <c r="E107" s="76"/>
      <c r="F107" s="56">
        <f t="shared" si="10"/>
        <v>0</v>
      </c>
      <c r="G107" s="41"/>
      <c r="H107" s="43"/>
      <c r="I107" s="57"/>
      <c r="J107" s="59">
        <f t="shared" si="11"/>
        <v>0</v>
      </c>
    </row>
    <row r="108" spans="1:10" ht="21.65" customHeight="1" x14ac:dyDescent="0.35">
      <c r="A108" s="34">
        <v>45474</v>
      </c>
      <c r="B108" s="37"/>
      <c r="C108" s="74"/>
      <c r="D108" s="75"/>
      <c r="E108" s="76"/>
      <c r="F108" s="56">
        <f t="shared" si="10"/>
        <v>0</v>
      </c>
      <c r="G108" s="41"/>
      <c r="H108" s="43"/>
      <c r="I108" s="57"/>
      <c r="J108" s="59">
        <f t="shared" si="11"/>
        <v>0</v>
      </c>
    </row>
    <row r="109" spans="1:10" ht="21.65" customHeight="1" x14ac:dyDescent="0.35">
      <c r="A109" s="34">
        <v>45505</v>
      </c>
      <c r="B109" s="37"/>
      <c r="C109" s="74"/>
      <c r="D109" s="75"/>
      <c r="E109" s="76"/>
      <c r="F109" s="56">
        <f t="shared" si="10"/>
        <v>0</v>
      </c>
      <c r="G109" s="41"/>
      <c r="H109" s="43"/>
      <c r="I109" s="57"/>
      <c r="J109" s="59">
        <f t="shared" si="11"/>
        <v>0</v>
      </c>
    </row>
    <row r="110" spans="1:10" ht="21.65" customHeight="1" x14ac:dyDescent="0.35">
      <c r="A110" s="34">
        <v>45536</v>
      </c>
      <c r="B110" s="37"/>
      <c r="C110" s="74"/>
      <c r="D110" s="75"/>
      <c r="E110" s="76"/>
      <c r="F110" s="56">
        <f t="shared" si="10"/>
        <v>0</v>
      </c>
      <c r="G110" s="41"/>
      <c r="H110" s="43"/>
      <c r="I110" s="57"/>
      <c r="J110" s="59">
        <f t="shared" si="11"/>
        <v>0</v>
      </c>
    </row>
    <row r="111" spans="1:10" ht="21.65" customHeight="1" thickBot="1" x14ac:dyDescent="0.4">
      <c r="A111" s="34">
        <v>45566</v>
      </c>
      <c r="B111" s="51"/>
      <c r="C111" s="82"/>
      <c r="D111" s="83"/>
      <c r="E111" s="84"/>
      <c r="F111" s="56">
        <f t="shared" si="10"/>
        <v>0</v>
      </c>
      <c r="G111" s="52"/>
      <c r="H111" s="53"/>
      <c r="I111" s="58"/>
      <c r="J111" s="59">
        <f t="shared" si="11"/>
        <v>0</v>
      </c>
    </row>
    <row r="112" spans="1:10" ht="14" customHeight="1" thickBot="1" x14ac:dyDescent="0.4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</row>
    <row r="113" spans="1:10" ht="30" customHeight="1" thickBot="1" x14ac:dyDescent="0.4">
      <c r="A113" s="106" t="s">
        <v>32</v>
      </c>
      <c r="B113" s="107"/>
      <c r="C113" s="108"/>
      <c r="D113" s="109"/>
      <c r="E113" s="109"/>
      <c r="F113" s="109"/>
      <c r="G113" s="109"/>
      <c r="H113" s="109"/>
      <c r="I113" s="109"/>
      <c r="J113" s="110"/>
    </row>
    <row r="114" spans="1:10" ht="30" customHeight="1" thickBot="1" x14ac:dyDescent="0.4">
      <c r="A114" s="111" t="s">
        <v>25</v>
      </c>
      <c r="B114" s="112"/>
      <c r="C114" s="38"/>
      <c r="D114" s="89" t="str">
        <f>IF(C114="","",IF(C114=1,2826.54,IF(C114=2,2358.96,IF(OR(C114=3,C114=4,C114=5),1880.74,IF(C114=7,1645.9,1589.19)))))</f>
        <v/>
      </c>
      <c r="E114" s="113" t="s">
        <v>24</v>
      </c>
      <c r="F114" s="63"/>
      <c r="G114" s="63"/>
      <c r="H114" s="63"/>
      <c r="I114" s="63"/>
      <c r="J114" s="63"/>
    </row>
    <row r="115" spans="1:10" ht="30" customHeight="1" thickBot="1" x14ac:dyDescent="0.4">
      <c r="A115" s="112" t="s">
        <v>20</v>
      </c>
      <c r="B115" s="130"/>
      <c r="C115" s="50"/>
      <c r="D115" s="90" t="str">
        <f>IFERROR((C115*D114)/40,"")</f>
        <v/>
      </c>
      <c r="E115" s="114"/>
      <c r="F115" s="64"/>
      <c r="G115" s="64"/>
      <c r="H115" s="64"/>
      <c r="I115" s="64"/>
      <c r="J115" s="64"/>
    </row>
    <row r="116" spans="1:10" ht="30" customHeight="1" thickBot="1" x14ac:dyDescent="0.4">
      <c r="A116" s="48"/>
      <c r="B116" s="49"/>
      <c r="C116" s="98" t="s">
        <v>22</v>
      </c>
      <c r="D116" s="99"/>
      <c r="E116" s="99"/>
      <c r="F116" s="100"/>
      <c r="G116" s="101" t="s">
        <v>23</v>
      </c>
      <c r="H116" s="102"/>
      <c r="I116" s="102"/>
      <c r="J116" s="103"/>
    </row>
    <row r="117" spans="1:10" ht="57" customHeight="1" thickBot="1" x14ac:dyDescent="0.4">
      <c r="A117" s="31" t="s">
        <v>0</v>
      </c>
      <c r="B117" s="91" t="s">
        <v>26</v>
      </c>
      <c r="C117" s="44" t="s">
        <v>21</v>
      </c>
      <c r="D117" s="47" t="s">
        <v>18</v>
      </c>
      <c r="E117" s="40" t="s">
        <v>15</v>
      </c>
      <c r="F117" s="54" t="s">
        <v>19</v>
      </c>
      <c r="G117" s="45" t="s">
        <v>17</v>
      </c>
      <c r="H117" s="46" t="s">
        <v>18</v>
      </c>
      <c r="I117" s="42" t="s">
        <v>16</v>
      </c>
      <c r="J117" s="39" t="s">
        <v>19</v>
      </c>
    </row>
    <row r="118" spans="1:10" ht="21.65" customHeight="1" x14ac:dyDescent="0.35">
      <c r="A118" s="33">
        <v>45231</v>
      </c>
      <c r="B118" s="36"/>
      <c r="C118" s="66"/>
      <c r="D118" s="67"/>
      <c r="E118" s="68"/>
      <c r="F118" s="55">
        <f>IFERROR((C118/$C$115)*B118,0)</f>
        <v>0</v>
      </c>
      <c r="G118" s="60"/>
      <c r="H118" s="61"/>
      <c r="I118" s="62"/>
      <c r="J118" s="59">
        <f>IFERROR((G118/$C$115)*B118,0)</f>
        <v>0</v>
      </c>
    </row>
    <row r="119" spans="1:10" ht="21.65" customHeight="1" x14ac:dyDescent="0.35">
      <c r="A119" s="34">
        <v>45261</v>
      </c>
      <c r="B119" s="37"/>
      <c r="C119" s="74"/>
      <c r="D119" s="75"/>
      <c r="E119" s="76"/>
      <c r="F119" s="56">
        <f>IFERROR((C119/$C$115)*B119,0)</f>
        <v>0</v>
      </c>
      <c r="G119" s="41"/>
      <c r="H119" s="43"/>
      <c r="I119" s="57"/>
      <c r="J119" s="59">
        <f>IFERROR((G119/$C$115)*B119,0)</f>
        <v>0</v>
      </c>
    </row>
    <row r="120" spans="1:10" ht="21.65" customHeight="1" x14ac:dyDescent="0.35">
      <c r="A120" s="34">
        <v>45292</v>
      </c>
      <c r="B120" s="37"/>
      <c r="C120" s="74"/>
      <c r="D120" s="75"/>
      <c r="E120" s="76"/>
      <c r="F120" s="56">
        <f t="shared" ref="F120:F129" si="12">IFERROR((C120/$C$115)*B120,0)</f>
        <v>0</v>
      </c>
      <c r="G120" s="41"/>
      <c r="H120" s="43"/>
      <c r="I120" s="57"/>
      <c r="J120" s="59">
        <f t="shared" ref="J120:J129" si="13">IFERROR((G120/$C$115)*B120,0)</f>
        <v>0</v>
      </c>
    </row>
    <row r="121" spans="1:10" ht="21.65" customHeight="1" x14ac:dyDescent="0.35">
      <c r="A121" s="34">
        <v>45323</v>
      </c>
      <c r="B121" s="37"/>
      <c r="C121" s="74"/>
      <c r="D121" s="75"/>
      <c r="E121" s="76"/>
      <c r="F121" s="56">
        <f t="shared" si="12"/>
        <v>0</v>
      </c>
      <c r="G121" s="41"/>
      <c r="H121" s="43"/>
      <c r="I121" s="57"/>
      <c r="J121" s="59">
        <f t="shared" si="13"/>
        <v>0</v>
      </c>
    </row>
    <row r="122" spans="1:10" ht="21.65" customHeight="1" x14ac:dyDescent="0.35">
      <c r="A122" s="34">
        <v>45352</v>
      </c>
      <c r="B122" s="37"/>
      <c r="C122" s="74"/>
      <c r="D122" s="75"/>
      <c r="E122" s="76"/>
      <c r="F122" s="56">
        <f t="shared" si="12"/>
        <v>0</v>
      </c>
      <c r="G122" s="41"/>
      <c r="H122" s="43"/>
      <c r="I122" s="57"/>
      <c r="J122" s="59">
        <f t="shared" si="13"/>
        <v>0</v>
      </c>
    </row>
    <row r="123" spans="1:10" ht="21.65" customHeight="1" x14ac:dyDescent="0.35">
      <c r="A123" s="34">
        <v>45383</v>
      </c>
      <c r="B123" s="37"/>
      <c r="C123" s="74"/>
      <c r="D123" s="75"/>
      <c r="E123" s="76"/>
      <c r="F123" s="56">
        <f t="shared" si="12"/>
        <v>0</v>
      </c>
      <c r="G123" s="41"/>
      <c r="H123" s="43"/>
      <c r="I123" s="57"/>
      <c r="J123" s="59">
        <f t="shared" si="13"/>
        <v>0</v>
      </c>
    </row>
    <row r="124" spans="1:10" ht="21.65" customHeight="1" x14ac:dyDescent="0.35">
      <c r="A124" s="34">
        <v>45413</v>
      </c>
      <c r="B124" s="37"/>
      <c r="C124" s="74"/>
      <c r="D124" s="75"/>
      <c r="E124" s="76"/>
      <c r="F124" s="56">
        <f t="shared" si="12"/>
        <v>0</v>
      </c>
      <c r="G124" s="41"/>
      <c r="H124" s="43"/>
      <c r="I124" s="57"/>
      <c r="J124" s="59">
        <f t="shared" si="13"/>
        <v>0</v>
      </c>
    </row>
    <row r="125" spans="1:10" ht="21.65" customHeight="1" x14ac:dyDescent="0.35">
      <c r="A125" s="34">
        <v>45444</v>
      </c>
      <c r="B125" s="37"/>
      <c r="C125" s="74"/>
      <c r="D125" s="75"/>
      <c r="E125" s="76"/>
      <c r="F125" s="56">
        <f t="shared" si="12"/>
        <v>0</v>
      </c>
      <c r="G125" s="41"/>
      <c r="H125" s="43"/>
      <c r="I125" s="57"/>
      <c r="J125" s="59">
        <f t="shared" si="13"/>
        <v>0</v>
      </c>
    </row>
    <row r="126" spans="1:10" ht="21.65" customHeight="1" x14ac:dyDescent="0.35">
      <c r="A126" s="34">
        <v>45474</v>
      </c>
      <c r="B126" s="37"/>
      <c r="C126" s="74"/>
      <c r="D126" s="75"/>
      <c r="E126" s="76"/>
      <c r="F126" s="56">
        <f t="shared" si="12"/>
        <v>0</v>
      </c>
      <c r="G126" s="41"/>
      <c r="H126" s="43"/>
      <c r="I126" s="57"/>
      <c r="J126" s="59">
        <f t="shared" si="13"/>
        <v>0</v>
      </c>
    </row>
    <row r="127" spans="1:10" ht="21.65" customHeight="1" x14ac:dyDescent="0.35">
      <c r="A127" s="34">
        <v>45505</v>
      </c>
      <c r="B127" s="37"/>
      <c r="C127" s="74"/>
      <c r="D127" s="75"/>
      <c r="E127" s="76"/>
      <c r="F127" s="56">
        <f t="shared" si="12"/>
        <v>0</v>
      </c>
      <c r="G127" s="41"/>
      <c r="H127" s="43"/>
      <c r="I127" s="57"/>
      <c r="J127" s="59">
        <f t="shared" si="13"/>
        <v>0</v>
      </c>
    </row>
    <row r="128" spans="1:10" ht="21.65" customHeight="1" x14ac:dyDescent="0.35">
      <c r="A128" s="34">
        <v>45536</v>
      </c>
      <c r="B128" s="37"/>
      <c r="C128" s="74"/>
      <c r="D128" s="75"/>
      <c r="E128" s="76"/>
      <c r="F128" s="56">
        <f t="shared" si="12"/>
        <v>0</v>
      </c>
      <c r="G128" s="41"/>
      <c r="H128" s="43"/>
      <c r="I128" s="57"/>
      <c r="J128" s="59">
        <f t="shared" si="13"/>
        <v>0</v>
      </c>
    </row>
    <row r="129" spans="1:10" ht="21.65" customHeight="1" thickBot="1" x14ac:dyDescent="0.4">
      <c r="A129" s="34">
        <v>45566</v>
      </c>
      <c r="B129" s="51"/>
      <c r="C129" s="82"/>
      <c r="D129" s="83"/>
      <c r="E129" s="84"/>
      <c r="F129" s="56">
        <f t="shared" si="12"/>
        <v>0</v>
      </c>
      <c r="G129" s="52"/>
      <c r="H129" s="53"/>
      <c r="I129" s="58"/>
      <c r="J129" s="59">
        <f t="shared" si="13"/>
        <v>0</v>
      </c>
    </row>
    <row r="130" spans="1:10" ht="14.4" customHeight="1" thickBot="1" x14ac:dyDescent="0.4">
      <c r="A130" s="104"/>
      <c r="B130" s="105"/>
      <c r="C130" s="105"/>
      <c r="D130" s="105"/>
      <c r="E130" s="105"/>
      <c r="F130" s="105"/>
      <c r="G130" s="105"/>
      <c r="H130" s="105"/>
      <c r="I130" s="105"/>
      <c r="J130" s="105"/>
    </row>
    <row r="131" spans="1:10" ht="33.65" customHeight="1" thickBot="1" x14ac:dyDescent="0.4">
      <c r="A131" s="106" t="s">
        <v>31</v>
      </c>
      <c r="B131" s="107"/>
      <c r="C131" s="108"/>
      <c r="D131" s="109"/>
      <c r="E131" s="109"/>
      <c r="F131" s="109"/>
      <c r="G131" s="109"/>
      <c r="H131" s="109"/>
      <c r="I131" s="109"/>
      <c r="J131" s="110"/>
    </row>
    <row r="132" spans="1:10" ht="30.65" customHeight="1" thickBot="1" x14ac:dyDescent="0.4">
      <c r="A132" s="111" t="s">
        <v>25</v>
      </c>
      <c r="B132" s="112"/>
      <c r="C132" s="38"/>
      <c r="D132" s="89" t="str">
        <f>IF(C132="","",IF(C132=1,2826.54,IF(C132=2,2358.96,IF(OR(C132=3,C132=4,C132=5),1880.74,IF(C132=7,1645.9,1589.19)))))</f>
        <v/>
      </c>
      <c r="E132" s="113" t="s">
        <v>24</v>
      </c>
      <c r="F132" s="63"/>
      <c r="G132" s="63"/>
      <c r="H132" s="63"/>
      <c r="I132" s="63"/>
      <c r="J132" s="63"/>
    </row>
    <row r="133" spans="1:10" ht="36.65" customHeight="1" thickBot="1" x14ac:dyDescent="0.4">
      <c r="A133" s="115" t="s">
        <v>20</v>
      </c>
      <c r="B133" s="116"/>
      <c r="C133" s="50"/>
      <c r="D133" s="90" t="str">
        <f>IFERROR((C133*D132)/40,"")</f>
        <v/>
      </c>
      <c r="E133" s="114"/>
      <c r="F133" s="64"/>
      <c r="G133" s="64"/>
      <c r="H133" s="64"/>
      <c r="I133" s="64"/>
      <c r="J133" s="64"/>
    </row>
    <row r="134" spans="1:10" ht="21.65" customHeight="1" thickBot="1" x14ac:dyDescent="0.4">
      <c r="A134" s="48"/>
      <c r="B134" s="49"/>
      <c r="C134" s="98" t="s">
        <v>22</v>
      </c>
      <c r="D134" s="99"/>
      <c r="E134" s="99"/>
      <c r="F134" s="100"/>
      <c r="G134" s="101" t="s">
        <v>23</v>
      </c>
      <c r="H134" s="102"/>
      <c r="I134" s="102"/>
      <c r="J134" s="103"/>
    </row>
    <row r="135" spans="1:10" ht="54.65" customHeight="1" thickBot="1" x14ac:dyDescent="0.4">
      <c r="A135" s="31" t="s">
        <v>0</v>
      </c>
      <c r="B135" s="91" t="s">
        <v>26</v>
      </c>
      <c r="C135" s="44" t="s">
        <v>21</v>
      </c>
      <c r="D135" s="47" t="s">
        <v>18</v>
      </c>
      <c r="E135" s="40" t="s">
        <v>15</v>
      </c>
      <c r="F135" s="54" t="s">
        <v>19</v>
      </c>
      <c r="G135" s="45" t="s">
        <v>17</v>
      </c>
      <c r="H135" s="46" t="s">
        <v>18</v>
      </c>
      <c r="I135" s="42" t="s">
        <v>16</v>
      </c>
      <c r="J135" s="39" t="s">
        <v>19</v>
      </c>
    </row>
    <row r="136" spans="1:10" ht="21.65" customHeight="1" x14ac:dyDescent="0.35">
      <c r="A136" s="33">
        <v>45231</v>
      </c>
      <c r="B136" s="36"/>
      <c r="C136" s="66"/>
      <c r="D136" s="67"/>
      <c r="E136" s="68"/>
      <c r="F136" s="55">
        <f>IFERROR((C136/$C$133)*B136,0)</f>
        <v>0</v>
      </c>
      <c r="G136" s="60"/>
      <c r="H136" s="61"/>
      <c r="I136" s="62"/>
      <c r="J136" s="59">
        <f>IFERROR((G136/$C$133)*B136,0)</f>
        <v>0</v>
      </c>
    </row>
    <row r="137" spans="1:10" ht="21.65" customHeight="1" x14ac:dyDescent="0.35">
      <c r="A137" s="34">
        <v>45261</v>
      </c>
      <c r="B137" s="37"/>
      <c r="C137" s="74"/>
      <c r="D137" s="75"/>
      <c r="E137" s="76"/>
      <c r="F137" s="56">
        <f>IFERROR((C137/$C$133)*B137,0)</f>
        <v>0</v>
      </c>
      <c r="G137" s="41"/>
      <c r="H137" s="43"/>
      <c r="I137" s="57"/>
      <c r="J137" s="59">
        <f>IFERROR((G137/$C$133)*B137,0)</f>
        <v>0</v>
      </c>
    </row>
    <row r="138" spans="1:10" ht="21.65" customHeight="1" x14ac:dyDescent="0.35">
      <c r="A138" s="34">
        <v>45292</v>
      </c>
      <c r="B138" s="37"/>
      <c r="C138" s="74"/>
      <c r="D138" s="75"/>
      <c r="E138" s="76"/>
      <c r="F138" s="56">
        <f t="shared" ref="F138:F147" si="14">IFERROR((C138/$C$133)*B138,0)</f>
        <v>0</v>
      </c>
      <c r="G138" s="41"/>
      <c r="H138" s="43"/>
      <c r="I138" s="57"/>
      <c r="J138" s="59">
        <f t="shared" ref="J138:J147" si="15">IFERROR((G138/$C$133)*B138,0)</f>
        <v>0</v>
      </c>
    </row>
    <row r="139" spans="1:10" ht="21.65" customHeight="1" x14ac:dyDescent="0.35">
      <c r="A139" s="34">
        <v>45323</v>
      </c>
      <c r="B139" s="37"/>
      <c r="C139" s="74"/>
      <c r="D139" s="75"/>
      <c r="E139" s="76"/>
      <c r="F139" s="56">
        <f t="shared" si="14"/>
        <v>0</v>
      </c>
      <c r="G139" s="41"/>
      <c r="H139" s="43"/>
      <c r="I139" s="57"/>
      <c r="J139" s="59">
        <f t="shared" si="15"/>
        <v>0</v>
      </c>
    </row>
    <row r="140" spans="1:10" ht="21.65" customHeight="1" x14ac:dyDescent="0.35">
      <c r="A140" s="34">
        <v>45352</v>
      </c>
      <c r="B140" s="37"/>
      <c r="C140" s="74"/>
      <c r="D140" s="75"/>
      <c r="E140" s="76"/>
      <c r="F140" s="56">
        <f t="shared" si="14"/>
        <v>0</v>
      </c>
      <c r="G140" s="41"/>
      <c r="H140" s="43"/>
      <c r="I140" s="57"/>
      <c r="J140" s="59">
        <f t="shared" si="15"/>
        <v>0</v>
      </c>
    </row>
    <row r="141" spans="1:10" ht="21.65" customHeight="1" x14ac:dyDescent="0.35">
      <c r="A141" s="34">
        <v>45383</v>
      </c>
      <c r="B141" s="37"/>
      <c r="C141" s="74"/>
      <c r="D141" s="75"/>
      <c r="E141" s="76"/>
      <c r="F141" s="56">
        <f t="shared" si="14"/>
        <v>0</v>
      </c>
      <c r="G141" s="41"/>
      <c r="H141" s="43"/>
      <c r="I141" s="57"/>
      <c r="J141" s="59">
        <f t="shared" si="15"/>
        <v>0</v>
      </c>
    </row>
    <row r="142" spans="1:10" ht="21.65" customHeight="1" x14ac:dyDescent="0.35">
      <c r="A142" s="34">
        <v>45413</v>
      </c>
      <c r="B142" s="37"/>
      <c r="C142" s="74"/>
      <c r="D142" s="75"/>
      <c r="E142" s="76"/>
      <c r="F142" s="56">
        <f t="shared" si="14"/>
        <v>0</v>
      </c>
      <c r="G142" s="41"/>
      <c r="H142" s="43"/>
      <c r="I142" s="57"/>
      <c r="J142" s="59">
        <f t="shared" si="15"/>
        <v>0</v>
      </c>
    </row>
    <row r="143" spans="1:10" ht="21.65" customHeight="1" x14ac:dyDescent="0.35">
      <c r="A143" s="34">
        <v>45444</v>
      </c>
      <c r="B143" s="37"/>
      <c r="C143" s="74"/>
      <c r="D143" s="75"/>
      <c r="E143" s="76"/>
      <c r="F143" s="56">
        <f t="shared" si="14"/>
        <v>0</v>
      </c>
      <c r="G143" s="41"/>
      <c r="H143" s="43"/>
      <c r="I143" s="57"/>
      <c r="J143" s="59">
        <f t="shared" si="15"/>
        <v>0</v>
      </c>
    </row>
    <row r="144" spans="1:10" ht="21.65" customHeight="1" x14ac:dyDescent="0.35">
      <c r="A144" s="34">
        <v>45474</v>
      </c>
      <c r="B144" s="37"/>
      <c r="C144" s="74"/>
      <c r="D144" s="75"/>
      <c r="E144" s="76"/>
      <c r="F144" s="56">
        <f t="shared" si="14"/>
        <v>0</v>
      </c>
      <c r="G144" s="41"/>
      <c r="H144" s="43"/>
      <c r="I144" s="57"/>
      <c r="J144" s="59">
        <f t="shared" si="15"/>
        <v>0</v>
      </c>
    </row>
    <row r="145" spans="1:10" ht="21.65" customHeight="1" x14ac:dyDescent="0.35">
      <c r="A145" s="34">
        <v>45505</v>
      </c>
      <c r="B145" s="37"/>
      <c r="C145" s="74"/>
      <c r="D145" s="75"/>
      <c r="E145" s="76"/>
      <c r="F145" s="56">
        <f t="shared" si="14"/>
        <v>0</v>
      </c>
      <c r="G145" s="41"/>
      <c r="H145" s="43"/>
      <c r="I145" s="57"/>
      <c r="J145" s="59">
        <f t="shared" si="15"/>
        <v>0</v>
      </c>
    </row>
    <row r="146" spans="1:10" ht="21.65" customHeight="1" x14ac:dyDescent="0.35">
      <c r="A146" s="34">
        <v>45536</v>
      </c>
      <c r="B146" s="37"/>
      <c r="C146" s="74"/>
      <c r="D146" s="75"/>
      <c r="E146" s="76"/>
      <c r="F146" s="56">
        <f t="shared" si="14"/>
        <v>0</v>
      </c>
      <c r="G146" s="41"/>
      <c r="H146" s="43"/>
      <c r="I146" s="57"/>
      <c r="J146" s="59">
        <f t="shared" si="15"/>
        <v>0</v>
      </c>
    </row>
    <row r="147" spans="1:10" ht="21.65" customHeight="1" thickBot="1" x14ac:dyDescent="0.4">
      <c r="A147" s="34">
        <v>45566</v>
      </c>
      <c r="B147" s="51"/>
      <c r="C147" s="74"/>
      <c r="D147" s="83"/>
      <c r="E147" s="84"/>
      <c r="F147" s="56">
        <f t="shared" si="14"/>
        <v>0</v>
      </c>
      <c r="G147" s="52"/>
      <c r="H147" s="53"/>
      <c r="I147" s="58"/>
      <c r="J147" s="59">
        <f t="shared" si="15"/>
        <v>0</v>
      </c>
    </row>
    <row r="148" spans="1:10" ht="15.65" customHeight="1" thickBot="1" x14ac:dyDescent="0.4">
      <c r="A148" s="104"/>
      <c r="B148" s="105"/>
      <c r="C148" s="105"/>
      <c r="D148" s="105"/>
      <c r="E148" s="105"/>
      <c r="F148" s="105"/>
      <c r="G148" s="105"/>
      <c r="H148" s="105"/>
      <c r="I148" s="105"/>
      <c r="J148" s="105"/>
    </row>
    <row r="149" spans="1:10" ht="29.4" customHeight="1" thickBot="1" x14ac:dyDescent="0.4">
      <c r="A149" s="106" t="s">
        <v>30</v>
      </c>
      <c r="B149" s="107"/>
      <c r="C149" s="108"/>
      <c r="D149" s="109"/>
      <c r="E149" s="109"/>
      <c r="F149" s="109"/>
      <c r="G149" s="109"/>
      <c r="H149" s="109"/>
      <c r="I149" s="109"/>
      <c r="J149" s="110"/>
    </row>
    <row r="150" spans="1:10" ht="28.25" customHeight="1" thickBot="1" x14ac:dyDescent="0.4">
      <c r="A150" s="111" t="s">
        <v>25</v>
      </c>
      <c r="B150" s="112"/>
      <c r="C150" s="38"/>
      <c r="D150" s="89" t="str">
        <f>IF(C150="","",IF(C150=1,2826.54,IF(C150=2,2358.96,IF(OR(C150=3,C150=4,C150=5),1880.74,IF(C150=7,1645.9,1589.19)))))</f>
        <v/>
      </c>
      <c r="E150" s="113" t="s">
        <v>24</v>
      </c>
      <c r="F150" s="63"/>
      <c r="G150" s="63"/>
      <c r="H150" s="63"/>
      <c r="I150" s="63"/>
      <c r="J150" s="63"/>
    </row>
    <row r="151" spans="1:10" ht="29.4" customHeight="1" thickBot="1" x14ac:dyDescent="0.4">
      <c r="A151" s="115" t="s">
        <v>20</v>
      </c>
      <c r="B151" s="116"/>
      <c r="C151" s="50"/>
      <c r="D151" s="90" t="str">
        <f>IFERROR((C151*D150)/40,"")</f>
        <v/>
      </c>
      <c r="E151" s="114"/>
      <c r="F151" s="64"/>
      <c r="G151" s="64"/>
      <c r="H151" s="64"/>
      <c r="I151" s="64"/>
      <c r="J151" s="64"/>
    </row>
    <row r="152" spans="1:10" ht="21.65" customHeight="1" thickBot="1" x14ac:dyDescent="0.4">
      <c r="A152" s="48"/>
      <c r="B152" s="49"/>
      <c r="C152" s="98" t="s">
        <v>22</v>
      </c>
      <c r="D152" s="99"/>
      <c r="E152" s="99"/>
      <c r="F152" s="100"/>
      <c r="G152" s="101" t="s">
        <v>23</v>
      </c>
      <c r="H152" s="102"/>
      <c r="I152" s="102"/>
      <c r="J152" s="103"/>
    </row>
    <row r="153" spans="1:10" ht="52.25" customHeight="1" thickBot="1" x14ac:dyDescent="0.4">
      <c r="A153" s="31" t="s">
        <v>0</v>
      </c>
      <c r="B153" s="91" t="s">
        <v>26</v>
      </c>
      <c r="C153" s="44" t="s">
        <v>21</v>
      </c>
      <c r="D153" s="47" t="s">
        <v>18</v>
      </c>
      <c r="E153" s="40" t="s">
        <v>15</v>
      </c>
      <c r="F153" s="54" t="s">
        <v>19</v>
      </c>
      <c r="G153" s="45" t="s">
        <v>17</v>
      </c>
      <c r="H153" s="46" t="s">
        <v>18</v>
      </c>
      <c r="I153" s="42" t="s">
        <v>16</v>
      </c>
      <c r="J153" s="39" t="s">
        <v>19</v>
      </c>
    </row>
    <row r="154" spans="1:10" ht="21.65" customHeight="1" x14ac:dyDescent="0.35">
      <c r="A154" s="33">
        <v>45231</v>
      </c>
      <c r="B154" s="36"/>
      <c r="C154" s="66"/>
      <c r="D154" s="67"/>
      <c r="E154" s="68"/>
      <c r="F154" s="55">
        <f>IFERROR((C154/$C$151)*B154,0)</f>
        <v>0</v>
      </c>
      <c r="G154" s="60"/>
      <c r="H154" s="61"/>
      <c r="I154" s="62"/>
      <c r="J154" s="59">
        <f>IFERROR((G154/$C$151)*B154,0)</f>
        <v>0</v>
      </c>
    </row>
    <row r="155" spans="1:10" ht="21.65" customHeight="1" x14ac:dyDescent="0.35">
      <c r="A155" s="34">
        <v>45261</v>
      </c>
      <c r="B155" s="37"/>
      <c r="C155" s="74"/>
      <c r="D155" s="75"/>
      <c r="E155" s="76"/>
      <c r="F155" s="56">
        <f>IFERROR((C155/$C$151)*B155,0)</f>
        <v>0</v>
      </c>
      <c r="G155" s="41"/>
      <c r="H155" s="43"/>
      <c r="I155" s="57"/>
      <c r="J155" s="59">
        <f>IFERROR((G155/$C$151)*B155,0)</f>
        <v>0</v>
      </c>
    </row>
    <row r="156" spans="1:10" ht="21.65" customHeight="1" x14ac:dyDescent="0.35">
      <c r="A156" s="34">
        <v>45292</v>
      </c>
      <c r="B156" s="37"/>
      <c r="C156" s="74"/>
      <c r="D156" s="75"/>
      <c r="E156" s="76"/>
      <c r="F156" s="56">
        <f t="shared" ref="F156:F165" si="16">IFERROR((C156/$C$151)*B156,0)</f>
        <v>0</v>
      </c>
      <c r="G156" s="41"/>
      <c r="H156" s="43"/>
      <c r="I156" s="57"/>
      <c r="J156" s="59">
        <f t="shared" ref="J156:J165" si="17">IFERROR((G156/$C$151)*B156,0)</f>
        <v>0</v>
      </c>
    </row>
    <row r="157" spans="1:10" ht="21.65" customHeight="1" x14ac:dyDescent="0.35">
      <c r="A157" s="34">
        <v>45323</v>
      </c>
      <c r="B157" s="37"/>
      <c r="C157" s="74"/>
      <c r="D157" s="75"/>
      <c r="E157" s="76"/>
      <c r="F157" s="56">
        <f t="shared" si="16"/>
        <v>0</v>
      </c>
      <c r="G157" s="41"/>
      <c r="H157" s="43"/>
      <c r="I157" s="57"/>
      <c r="J157" s="59">
        <f t="shared" si="17"/>
        <v>0</v>
      </c>
    </row>
    <row r="158" spans="1:10" ht="21.65" customHeight="1" x14ac:dyDescent="0.35">
      <c r="A158" s="34">
        <v>45352</v>
      </c>
      <c r="B158" s="37"/>
      <c r="C158" s="74"/>
      <c r="D158" s="75"/>
      <c r="E158" s="76"/>
      <c r="F158" s="56">
        <f t="shared" si="16"/>
        <v>0</v>
      </c>
      <c r="G158" s="41"/>
      <c r="H158" s="43"/>
      <c r="I158" s="57"/>
      <c r="J158" s="59">
        <f t="shared" si="17"/>
        <v>0</v>
      </c>
    </row>
    <row r="159" spans="1:10" ht="21.65" customHeight="1" x14ac:dyDescent="0.35">
      <c r="A159" s="34">
        <v>45383</v>
      </c>
      <c r="B159" s="37"/>
      <c r="C159" s="74"/>
      <c r="D159" s="75"/>
      <c r="E159" s="76"/>
      <c r="F159" s="56">
        <f t="shared" si="16"/>
        <v>0</v>
      </c>
      <c r="G159" s="41"/>
      <c r="H159" s="43"/>
      <c r="I159" s="57"/>
      <c r="J159" s="59">
        <f t="shared" si="17"/>
        <v>0</v>
      </c>
    </row>
    <row r="160" spans="1:10" ht="21.65" customHeight="1" x14ac:dyDescent="0.35">
      <c r="A160" s="34">
        <v>45413</v>
      </c>
      <c r="B160" s="37"/>
      <c r="C160" s="74"/>
      <c r="D160" s="75"/>
      <c r="E160" s="76"/>
      <c r="F160" s="56">
        <f t="shared" si="16"/>
        <v>0</v>
      </c>
      <c r="G160" s="41"/>
      <c r="H160" s="43"/>
      <c r="I160" s="57"/>
      <c r="J160" s="59">
        <f t="shared" si="17"/>
        <v>0</v>
      </c>
    </row>
    <row r="161" spans="1:10" ht="21.65" customHeight="1" x14ac:dyDescent="0.35">
      <c r="A161" s="34">
        <v>45444</v>
      </c>
      <c r="B161" s="37"/>
      <c r="C161" s="74"/>
      <c r="D161" s="75"/>
      <c r="E161" s="76"/>
      <c r="F161" s="56">
        <f t="shared" si="16"/>
        <v>0</v>
      </c>
      <c r="G161" s="41"/>
      <c r="H161" s="43"/>
      <c r="I161" s="57"/>
      <c r="J161" s="59">
        <f t="shared" si="17"/>
        <v>0</v>
      </c>
    </row>
    <row r="162" spans="1:10" ht="21.65" customHeight="1" x14ac:dyDescent="0.35">
      <c r="A162" s="34">
        <v>45474</v>
      </c>
      <c r="B162" s="37"/>
      <c r="C162" s="74"/>
      <c r="D162" s="75"/>
      <c r="E162" s="76"/>
      <c r="F162" s="56">
        <f t="shared" si="16"/>
        <v>0</v>
      </c>
      <c r="G162" s="41"/>
      <c r="H162" s="43"/>
      <c r="I162" s="57"/>
      <c r="J162" s="59">
        <f t="shared" si="17"/>
        <v>0</v>
      </c>
    </row>
    <row r="163" spans="1:10" ht="21.65" customHeight="1" x14ac:dyDescent="0.35">
      <c r="A163" s="34">
        <v>45505</v>
      </c>
      <c r="B163" s="37"/>
      <c r="C163" s="74"/>
      <c r="D163" s="75"/>
      <c r="E163" s="76"/>
      <c r="F163" s="56">
        <f t="shared" si="16"/>
        <v>0</v>
      </c>
      <c r="G163" s="41"/>
      <c r="H163" s="43"/>
      <c r="I163" s="57"/>
      <c r="J163" s="59">
        <f t="shared" si="17"/>
        <v>0</v>
      </c>
    </row>
    <row r="164" spans="1:10" ht="21.65" customHeight="1" x14ac:dyDescent="0.35">
      <c r="A164" s="34">
        <v>45536</v>
      </c>
      <c r="B164" s="37"/>
      <c r="C164" s="74"/>
      <c r="D164" s="75"/>
      <c r="E164" s="76"/>
      <c r="F164" s="56">
        <f t="shared" si="16"/>
        <v>0</v>
      </c>
      <c r="G164" s="41"/>
      <c r="H164" s="43"/>
      <c r="I164" s="57"/>
      <c r="J164" s="59">
        <f t="shared" si="17"/>
        <v>0</v>
      </c>
    </row>
    <row r="165" spans="1:10" ht="21.65" customHeight="1" thickBot="1" x14ac:dyDescent="0.4">
      <c r="A165" s="34">
        <v>45566</v>
      </c>
      <c r="B165" s="51"/>
      <c r="C165" s="74"/>
      <c r="D165" s="83"/>
      <c r="E165" s="84"/>
      <c r="F165" s="56">
        <f t="shared" si="16"/>
        <v>0</v>
      </c>
      <c r="G165" s="52"/>
      <c r="H165" s="53"/>
      <c r="I165" s="58"/>
      <c r="J165" s="59">
        <f t="shared" si="17"/>
        <v>0</v>
      </c>
    </row>
    <row r="166" spans="1:10" ht="15" thickBot="1" x14ac:dyDescent="0.4">
      <c r="A166" s="104"/>
      <c r="B166" s="105"/>
      <c r="C166" s="105"/>
      <c r="D166" s="105"/>
      <c r="E166" s="105"/>
      <c r="F166" s="105"/>
      <c r="G166" s="105"/>
      <c r="H166" s="105"/>
      <c r="I166" s="105"/>
      <c r="J166" s="105"/>
    </row>
    <row r="167" spans="1:10" ht="32.4" customHeight="1" thickBot="1" x14ac:dyDescent="0.4">
      <c r="A167" s="106" t="s">
        <v>29</v>
      </c>
      <c r="B167" s="107"/>
      <c r="C167" s="108"/>
      <c r="D167" s="109"/>
      <c r="E167" s="109"/>
      <c r="F167" s="109"/>
      <c r="G167" s="109"/>
      <c r="H167" s="109"/>
      <c r="I167" s="109"/>
      <c r="J167" s="110"/>
    </row>
    <row r="168" spans="1:10" ht="26.4" customHeight="1" thickBot="1" x14ac:dyDescent="0.4">
      <c r="A168" s="111" t="s">
        <v>25</v>
      </c>
      <c r="B168" s="112"/>
      <c r="C168" s="38"/>
      <c r="D168" s="89" t="str">
        <f>IF(C168="","",IF(C168=1,2826.54,IF(C168=2,2358.96,IF(OR(C168=3,C168=4,C168=5),1880.74,IF(C168=7,1645.9,1589.19)))))</f>
        <v/>
      </c>
      <c r="E168" s="113" t="s">
        <v>24</v>
      </c>
      <c r="F168" s="63"/>
      <c r="G168" s="63"/>
      <c r="H168" s="63"/>
      <c r="I168" s="63"/>
      <c r="J168" s="63"/>
    </row>
    <row r="169" spans="1:10" ht="28.25" customHeight="1" thickBot="1" x14ac:dyDescent="0.4">
      <c r="A169" s="115" t="s">
        <v>20</v>
      </c>
      <c r="B169" s="116"/>
      <c r="C169" s="50"/>
      <c r="D169" s="90" t="str">
        <f>IFERROR((C169*D168)/40,"")</f>
        <v/>
      </c>
      <c r="E169" s="114"/>
      <c r="F169" s="64"/>
      <c r="G169" s="64"/>
      <c r="H169" s="64"/>
      <c r="I169" s="64"/>
      <c r="J169" s="64"/>
    </row>
    <row r="170" spans="1:10" ht="21.65" customHeight="1" thickBot="1" x14ac:dyDescent="0.4">
      <c r="A170" s="48"/>
      <c r="B170" s="49"/>
      <c r="C170" s="98" t="s">
        <v>22</v>
      </c>
      <c r="D170" s="99"/>
      <c r="E170" s="99"/>
      <c r="F170" s="100"/>
      <c r="G170" s="101" t="s">
        <v>23</v>
      </c>
      <c r="H170" s="102"/>
      <c r="I170" s="102"/>
      <c r="J170" s="103"/>
    </row>
    <row r="171" spans="1:10" ht="59.4" customHeight="1" thickBot="1" x14ac:dyDescent="0.4">
      <c r="A171" s="31" t="s">
        <v>0</v>
      </c>
      <c r="B171" s="91" t="s">
        <v>26</v>
      </c>
      <c r="C171" s="44" t="s">
        <v>21</v>
      </c>
      <c r="D171" s="47" t="s">
        <v>18</v>
      </c>
      <c r="E171" s="40" t="s">
        <v>15</v>
      </c>
      <c r="F171" s="54" t="s">
        <v>19</v>
      </c>
      <c r="G171" s="45" t="s">
        <v>17</v>
      </c>
      <c r="H171" s="46" t="s">
        <v>18</v>
      </c>
      <c r="I171" s="42" t="s">
        <v>16</v>
      </c>
      <c r="J171" s="39" t="s">
        <v>19</v>
      </c>
    </row>
    <row r="172" spans="1:10" ht="21.65" customHeight="1" x14ac:dyDescent="0.35">
      <c r="A172" s="33">
        <v>45231</v>
      </c>
      <c r="B172" s="36"/>
      <c r="C172" s="66"/>
      <c r="D172" s="67"/>
      <c r="E172" s="68"/>
      <c r="F172" s="55">
        <f>IFERROR((C172/$C$169)*B172,0)</f>
        <v>0</v>
      </c>
      <c r="G172" s="60"/>
      <c r="H172" s="61"/>
      <c r="I172" s="62"/>
      <c r="J172" s="59">
        <f>IFERROR((G172/$C$169)*B172,0)</f>
        <v>0</v>
      </c>
    </row>
    <row r="173" spans="1:10" ht="21.65" customHeight="1" x14ac:dyDescent="0.35">
      <c r="A173" s="34">
        <v>45261</v>
      </c>
      <c r="B173" s="37"/>
      <c r="C173" s="74"/>
      <c r="D173" s="75"/>
      <c r="E173" s="76"/>
      <c r="F173" s="56">
        <f>IFERROR((C173/$C$169)*B173,0)</f>
        <v>0</v>
      </c>
      <c r="G173" s="41"/>
      <c r="H173" s="43"/>
      <c r="I173" s="57"/>
      <c r="J173" s="59">
        <f>IFERROR((G173/$C$169)*B173,0)</f>
        <v>0</v>
      </c>
    </row>
    <row r="174" spans="1:10" ht="21.65" customHeight="1" x14ac:dyDescent="0.35">
      <c r="A174" s="34">
        <v>45292</v>
      </c>
      <c r="B174" s="37"/>
      <c r="C174" s="74"/>
      <c r="D174" s="75"/>
      <c r="E174" s="76"/>
      <c r="F174" s="56">
        <f t="shared" ref="F174:F183" si="18">IFERROR((C174/$C$169)*B174,0)</f>
        <v>0</v>
      </c>
      <c r="G174" s="41"/>
      <c r="H174" s="43"/>
      <c r="I174" s="57"/>
      <c r="J174" s="59">
        <f t="shared" ref="J174:J183" si="19">IFERROR((G174/$C$169)*B174,0)</f>
        <v>0</v>
      </c>
    </row>
    <row r="175" spans="1:10" ht="21.65" customHeight="1" x14ac:dyDescent="0.35">
      <c r="A175" s="34">
        <v>45323</v>
      </c>
      <c r="B175" s="37"/>
      <c r="C175" s="74"/>
      <c r="D175" s="75"/>
      <c r="E175" s="76"/>
      <c r="F175" s="56">
        <f t="shared" si="18"/>
        <v>0</v>
      </c>
      <c r="G175" s="41"/>
      <c r="H175" s="43"/>
      <c r="I175" s="57"/>
      <c r="J175" s="59">
        <f t="shared" si="19"/>
        <v>0</v>
      </c>
    </row>
    <row r="176" spans="1:10" ht="21.65" customHeight="1" x14ac:dyDescent="0.35">
      <c r="A176" s="34">
        <v>45352</v>
      </c>
      <c r="B176" s="37"/>
      <c r="C176" s="74"/>
      <c r="D176" s="75"/>
      <c r="E176" s="76"/>
      <c r="F176" s="56">
        <f t="shared" si="18"/>
        <v>0</v>
      </c>
      <c r="G176" s="41"/>
      <c r="H176" s="43"/>
      <c r="I176" s="57"/>
      <c r="J176" s="59">
        <f t="shared" si="19"/>
        <v>0</v>
      </c>
    </row>
    <row r="177" spans="1:10" ht="21.65" customHeight="1" x14ac:dyDescent="0.35">
      <c r="A177" s="34">
        <v>45383</v>
      </c>
      <c r="B177" s="37"/>
      <c r="C177" s="74"/>
      <c r="D177" s="75"/>
      <c r="E177" s="76"/>
      <c r="F177" s="56">
        <f t="shared" si="18"/>
        <v>0</v>
      </c>
      <c r="G177" s="41"/>
      <c r="H177" s="43"/>
      <c r="I177" s="57"/>
      <c r="J177" s="59">
        <f t="shared" si="19"/>
        <v>0</v>
      </c>
    </row>
    <row r="178" spans="1:10" ht="21.65" customHeight="1" x14ac:dyDescent="0.35">
      <c r="A178" s="34">
        <v>45413</v>
      </c>
      <c r="B178" s="37"/>
      <c r="C178" s="74"/>
      <c r="D178" s="75"/>
      <c r="E178" s="76"/>
      <c r="F178" s="56">
        <f t="shared" si="18"/>
        <v>0</v>
      </c>
      <c r="G178" s="41"/>
      <c r="H178" s="43"/>
      <c r="I178" s="57"/>
      <c r="J178" s="59">
        <f t="shared" si="19"/>
        <v>0</v>
      </c>
    </row>
    <row r="179" spans="1:10" ht="21.65" customHeight="1" x14ac:dyDescent="0.35">
      <c r="A179" s="34">
        <v>45444</v>
      </c>
      <c r="B179" s="37"/>
      <c r="C179" s="74"/>
      <c r="D179" s="75"/>
      <c r="E179" s="76"/>
      <c r="F179" s="56">
        <f t="shared" si="18"/>
        <v>0</v>
      </c>
      <c r="G179" s="41"/>
      <c r="H179" s="43"/>
      <c r="I179" s="57"/>
      <c r="J179" s="59">
        <f t="shared" si="19"/>
        <v>0</v>
      </c>
    </row>
    <row r="180" spans="1:10" ht="21.65" customHeight="1" x14ac:dyDescent="0.35">
      <c r="A180" s="34">
        <v>45474</v>
      </c>
      <c r="B180" s="37"/>
      <c r="C180" s="74"/>
      <c r="D180" s="75"/>
      <c r="E180" s="76"/>
      <c r="F180" s="56">
        <f t="shared" si="18"/>
        <v>0</v>
      </c>
      <c r="G180" s="41"/>
      <c r="H180" s="43"/>
      <c r="I180" s="57"/>
      <c r="J180" s="59">
        <f t="shared" si="19"/>
        <v>0</v>
      </c>
    </row>
    <row r="181" spans="1:10" ht="21.65" customHeight="1" x14ac:dyDescent="0.35">
      <c r="A181" s="34">
        <v>45505</v>
      </c>
      <c r="B181" s="37"/>
      <c r="C181" s="74"/>
      <c r="D181" s="75"/>
      <c r="E181" s="76"/>
      <c r="F181" s="56">
        <f t="shared" si="18"/>
        <v>0</v>
      </c>
      <c r="G181" s="41"/>
      <c r="H181" s="43"/>
      <c r="I181" s="57"/>
      <c r="J181" s="59">
        <f t="shared" si="19"/>
        <v>0</v>
      </c>
    </row>
    <row r="182" spans="1:10" ht="21.65" customHeight="1" x14ac:dyDescent="0.35">
      <c r="A182" s="34">
        <v>45536</v>
      </c>
      <c r="B182" s="37"/>
      <c r="C182" s="74"/>
      <c r="D182" s="75"/>
      <c r="E182" s="76"/>
      <c r="F182" s="56">
        <f t="shared" si="18"/>
        <v>0</v>
      </c>
      <c r="G182" s="41"/>
      <c r="H182" s="43"/>
      <c r="I182" s="57"/>
      <c r="J182" s="59">
        <f t="shared" si="19"/>
        <v>0</v>
      </c>
    </row>
    <row r="183" spans="1:10" ht="21.65" customHeight="1" thickBot="1" x14ac:dyDescent="0.4">
      <c r="A183" s="34">
        <v>45566</v>
      </c>
      <c r="B183" s="51"/>
      <c r="C183" s="74"/>
      <c r="D183" s="83"/>
      <c r="E183" s="84"/>
      <c r="F183" s="56">
        <f t="shared" si="18"/>
        <v>0</v>
      </c>
      <c r="G183" s="52"/>
      <c r="H183" s="53"/>
      <c r="I183" s="58"/>
      <c r="J183" s="59">
        <f t="shared" si="19"/>
        <v>0</v>
      </c>
    </row>
    <row r="184" spans="1:10" ht="14" customHeight="1" thickBot="1" x14ac:dyDescent="0.4">
      <c r="A184" s="104"/>
      <c r="B184" s="105"/>
      <c r="C184" s="105"/>
      <c r="D184" s="105"/>
      <c r="E184" s="105"/>
      <c r="F184" s="105"/>
      <c r="G184" s="105"/>
      <c r="H184" s="105"/>
      <c r="I184" s="105"/>
      <c r="J184" s="105"/>
    </row>
    <row r="185" spans="1:10" ht="32.4" customHeight="1" thickBot="1" x14ac:dyDescent="0.4">
      <c r="A185" s="106" t="s">
        <v>38</v>
      </c>
      <c r="B185" s="107"/>
      <c r="C185" s="108"/>
      <c r="D185" s="109"/>
      <c r="E185" s="109"/>
      <c r="F185" s="109"/>
      <c r="G185" s="109"/>
      <c r="H185" s="109"/>
      <c r="I185" s="109"/>
      <c r="J185" s="110"/>
    </row>
    <row r="186" spans="1:10" ht="26.4" customHeight="1" thickBot="1" x14ac:dyDescent="0.4">
      <c r="A186" s="111" t="s">
        <v>25</v>
      </c>
      <c r="B186" s="112"/>
      <c r="C186" s="38"/>
      <c r="D186" s="89" t="str">
        <f>IF(C186="","",IF(C186=1,2826.54,IF(C186=2,2358.96,IF(OR(C186=3,C186=4,C186=5),1880.74,IF(C186=7,1645.9,1589.19)))))</f>
        <v/>
      </c>
      <c r="E186" s="113" t="s">
        <v>24</v>
      </c>
      <c r="F186" s="63"/>
      <c r="G186" s="63"/>
      <c r="H186" s="63"/>
      <c r="I186" s="63"/>
      <c r="J186" s="63"/>
    </row>
    <row r="187" spans="1:10" ht="28.25" customHeight="1" thickBot="1" x14ac:dyDescent="0.4">
      <c r="A187" s="115" t="s">
        <v>20</v>
      </c>
      <c r="B187" s="116"/>
      <c r="C187" s="50"/>
      <c r="D187" s="90" t="str">
        <f>IFERROR((C187*D186)/40,"")</f>
        <v/>
      </c>
      <c r="E187" s="114"/>
      <c r="F187" s="64"/>
      <c r="G187" s="64"/>
      <c r="H187" s="64"/>
      <c r="I187" s="64"/>
      <c r="J187" s="64"/>
    </row>
    <row r="188" spans="1:10" ht="21.65" customHeight="1" thickBot="1" x14ac:dyDescent="0.4">
      <c r="A188" s="48"/>
      <c r="B188" s="49"/>
      <c r="C188" s="98" t="s">
        <v>22</v>
      </c>
      <c r="D188" s="99"/>
      <c r="E188" s="99"/>
      <c r="F188" s="100"/>
      <c r="G188" s="101" t="s">
        <v>23</v>
      </c>
      <c r="H188" s="102"/>
      <c r="I188" s="102"/>
      <c r="J188" s="103"/>
    </row>
    <row r="189" spans="1:10" ht="59.4" customHeight="1" thickBot="1" x14ac:dyDescent="0.4">
      <c r="A189" s="31" t="s">
        <v>0</v>
      </c>
      <c r="B189" s="91" t="s">
        <v>26</v>
      </c>
      <c r="C189" s="44" t="s">
        <v>21</v>
      </c>
      <c r="D189" s="47" t="s">
        <v>18</v>
      </c>
      <c r="E189" s="40" t="s">
        <v>15</v>
      </c>
      <c r="F189" s="54" t="s">
        <v>19</v>
      </c>
      <c r="G189" s="45" t="s">
        <v>17</v>
      </c>
      <c r="H189" s="46" t="s">
        <v>18</v>
      </c>
      <c r="I189" s="42" t="s">
        <v>16</v>
      </c>
      <c r="J189" s="39" t="s">
        <v>19</v>
      </c>
    </row>
    <row r="190" spans="1:10" ht="21.65" customHeight="1" x14ac:dyDescent="0.35">
      <c r="A190" s="33">
        <v>45231</v>
      </c>
      <c r="B190" s="36"/>
      <c r="C190" s="92"/>
      <c r="D190" s="67"/>
      <c r="E190" s="68"/>
      <c r="F190" s="55">
        <f>IFERROR((C190/$C$187)*B190,0)</f>
        <v>0</v>
      </c>
      <c r="G190" s="60"/>
      <c r="H190" s="61"/>
      <c r="I190" s="62"/>
      <c r="J190" s="95">
        <f>IFERROR((G190/$C$187)*B190,0)</f>
        <v>0</v>
      </c>
    </row>
    <row r="191" spans="1:10" ht="21.65" customHeight="1" x14ac:dyDescent="0.35">
      <c r="A191" s="34">
        <v>45261</v>
      </c>
      <c r="B191" s="37"/>
      <c r="C191" s="41"/>
      <c r="D191" s="75"/>
      <c r="E191" s="76"/>
      <c r="F191" s="56">
        <f t="shared" ref="F191:F201" si="20">IFERROR((C191/$C$187)*B191,0)</f>
        <v>0</v>
      </c>
      <c r="G191" s="41"/>
      <c r="H191" s="43"/>
      <c r="I191" s="57"/>
      <c r="J191" s="96">
        <f t="shared" ref="J191:J201" si="21">IFERROR((G191/$C$187)*B191,0)</f>
        <v>0</v>
      </c>
    </row>
    <row r="192" spans="1:10" ht="21.65" customHeight="1" x14ac:dyDescent="0.35">
      <c r="A192" s="34">
        <v>45292</v>
      </c>
      <c r="B192" s="37"/>
      <c r="C192" s="41"/>
      <c r="D192" s="75"/>
      <c r="E192" s="76"/>
      <c r="F192" s="56">
        <f t="shared" si="20"/>
        <v>0</v>
      </c>
      <c r="G192" s="41"/>
      <c r="H192" s="43"/>
      <c r="I192" s="57"/>
      <c r="J192" s="96">
        <f t="shared" si="21"/>
        <v>0</v>
      </c>
    </row>
    <row r="193" spans="1:10" ht="21.65" customHeight="1" x14ac:dyDescent="0.35">
      <c r="A193" s="34">
        <v>45323</v>
      </c>
      <c r="B193" s="37"/>
      <c r="C193" s="41"/>
      <c r="D193" s="75"/>
      <c r="E193" s="76"/>
      <c r="F193" s="56">
        <f t="shared" si="20"/>
        <v>0</v>
      </c>
      <c r="G193" s="41"/>
      <c r="H193" s="43"/>
      <c r="I193" s="57"/>
      <c r="J193" s="96">
        <f t="shared" si="21"/>
        <v>0</v>
      </c>
    </row>
    <row r="194" spans="1:10" ht="21.65" customHeight="1" x14ac:dyDescent="0.35">
      <c r="A194" s="34">
        <v>45352</v>
      </c>
      <c r="B194" s="37"/>
      <c r="C194" s="41"/>
      <c r="D194" s="75"/>
      <c r="E194" s="76"/>
      <c r="F194" s="56">
        <f t="shared" si="20"/>
        <v>0</v>
      </c>
      <c r="G194" s="41"/>
      <c r="H194" s="43"/>
      <c r="I194" s="57"/>
      <c r="J194" s="96">
        <f t="shared" si="21"/>
        <v>0</v>
      </c>
    </row>
    <row r="195" spans="1:10" ht="21.65" customHeight="1" x14ac:dyDescent="0.35">
      <c r="A195" s="34">
        <v>45383</v>
      </c>
      <c r="B195" s="37"/>
      <c r="C195" s="41"/>
      <c r="D195" s="75"/>
      <c r="E195" s="76"/>
      <c r="F195" s="56">
        <f t="shared" si="20"/>
        <v>0</v>
      </c>
      <c r="G195" s="41"/>
      <c r="H195" s="43"/>
      <c r="I195" s="57"/>
      <c r="J195" s="96">
        <f t="shared" si="21"/>
        <v>0</v>
      </c>
    </row>
    <row r="196" spans="1:10" ht="21.65" customHeight="1" x14ac:dyDescent="0.35">
      <c r="A196" s="34">
        <v>45413</v>
      </c>
      <c r="B196" s="37"/>
      <c r="C196" s="41"/>
      <c r="D196" s="75"/>
      <c r="E196" s="76"/>
      <c r="F196" s="56">
        <f t="shared" si="20"/>
        <v>0</v>
      </c>
      <c r="G196" s="41"/>
      <c r="H196" s="43"/>
      <c r="I196" s="57"/>
      <c r="J196" s="96">
        <f t="shared" si="21"/>
        <v>0</v>
      </c>
    </row>
    <row r="197" spans="1:10" ht="21.65" customHeight="1" x14ac:dyDescent="0.35">
      <c r="A197" s="34">
        <v>45444</v>
      </c>
      <c r="B197" s="37"/>
      <c r="C197" s="41"/>
      <c r="D197" s="75"/>
      <c r="E197" s="76"/>
      <c r="F197" s="56">
        <f t="shared" si="20"/>
        <v>0</v>
      </c>
      <c r="G197" s="41"/>
      <c r="H197" s="43"/>
      <c r="I197" s="57"/>
      <c r="J197" s="96">
        <f t="shared" si="21"/>
        <v>0</v>
      </c>
    </row>
    <row r="198" spans="1:10" ht="21.65" customHeight="1" x14ac:dyDescent="0.35">
      <c r="A198" s="34">
        <v>45474</v>
      </c>
      <c r="B198" s="37"/>
      <c r="C198" s="41"/>
      <c r="D198" s="75"/>
      <c r="E198" s="76"/>
      <c r="F198" s="56">
        <f t="shared" si="20"/>
        <v>0</v>
      </c>
      <c r="G198" s="41"/>
      <c r="H198" s="43"/>
      <c r="I198" s="57"/>
      <c r="J198" s="96">
        <f t="shared" si="21"/>
        <v>0</v>
      </c>
    </row>
    <row r="199" spans="1:10" ht="21.65" customHeight="1" x14ac:dyDescent="0.35">
      <c r="A199" s="34">
        <v>45505</v>
      </c>
      <c r="B199" s="37"/>
      <c r="C199" s="41"/>
      <c r="D199" s="75"/>
      <c r="E199" s="76"/>
      <c r="F199" s="56">
        <f t="shared" si="20"/>
        <v>0</v>
      </c>
      <c r="G199" s="41"/>
      <c r="H199" s="43"/>
      <c r="I199" s="57"/>
      <c r="J199" s="96">
        <f t="shared" si="21"/>
        <v>0</v>
      </c>
    </row>
    <row r="200" spans="1:10" ht="21.65" customHeight="1" x14ac:dyDescent="0.35">
      <c r="A200" s="34">
        <v>45536</v>
      </c>
      <c r="B200" s="37"/>
      <c r="C200" s="41"/>
      <c r="D200" s="75"/>
      <c r="E200" s="76"/>
      <c r="F200" s="56">
        <f t="shared" si="20"/>
        <v>0</v>
      </c>
      <c r="G200" s="41"/>
      <c r="H200" s="43"/>
      <c r="I200" s="57"/>
      <c r="J200" s="96">
        <f t="shared" si="21"/>
        <v>0</v>
      </c>
    </row>
    <row r="201" spans="1:10" ht="21.65" customHeight="1" thickBot="1" x14ac:dyDescent="0.4">
      <c r="A201" s="34">
        <v>45566</v>
      </c>
      <c r="B201" s="51"/>
      <c r="C201" s="93"/>
      <c r="D201" s="83"/>
      <c r="E201" s="84"/>
      <c r="F201" s="94">
        <f t="shared" si="20"/>
        <v>0</v>
      </c>
      <c r="G201" s="52"/>
      <c r="H201" s="53"/>
      <c r="I201" s="58"/>
      <c r="J201" s="97">
        <f t="shared" si="21"/>
        <v>0</v>
      </c>
    </row>
    <row r="202" spans="1:10" ht="14" customHeight="1" thickBot="1" x14ac:dyDescent="0.4">
      <c r="A202" s="104"/>
      <c r="B202" s="105"/>
      <c r="C202" s="105"/>
      <c r="D202" s="105"/>
      <c r="E202" s="105"/>
      <c r="F202" s="105"/>
      <c r="G202" s="105"/>
      <c r="H202" s="105"/>
      <c r="I202" s="105"/>
      <c r="J202" s="105"/>
    </row>
    <row r="203" spans="1:10" ht="32.4" customHeight="1" thickBot="1" x14ac:dyDescent="0.4">
      <c r="A203" s="106" t="s">
        <v>39</v>
      </c>
      <c r="B203" s="107"/>
      <c r="C203" s="108"/>
      <c r="D203" s="109"/>
      <c r="E203" s="109"/>
      <c r="F203" s="109"/>
      <c r="G203" s="109"/>
      <c r="H203" s="109"/>
      <c r="I203" s="109"/>
      <c r="J203" s="110"/>
    </row>
    <row r="204" spans="1:10" ht="26.4" customHeight="1" thickBot="1" x14ac:dyDescent="0.4">
      <c r="A204" s="111" t="s">
        <v>25</v>
      </c>
      <c r="B204" s="112"/>
      <c r="C204" s="38"/>
      <c r="D204" s="89" t="str">
        <f>IF(C204="","",IF(C204=1,2826.54,IF(C204=2,2358.96,IF(OR(C204=3,C204=4,C204=5),1880.74,IF(C204=7,1645.9,1589.19)))))</f>
        <v/>
      </c>
      <c r="E204" s="113" t="s">
        <v>24</v>
      </c>
      <c r="F204" s="63"/>
      <c r="G204" s="63"/>
      <c r="H204" s="63"/>
      <c r="I204" s="63"/>
      <c r="J204" s="63"/>
    </row>
    <row r="205" spans="1:10" ht="28.25" customHeight="1" thickBot="1" x14ac:dyDescent="0.4">
      <c r="A205" s="115" t="s">
        <v>20</v>
      </c>
      <c r="B205" s="116"/>
      <c r="C205" s="50"/>
      <c r="D205" s="90" t="str">
        <f>IFERROR((C205*D204)/40,"")</f>
        <v/>
      </c>
      <c r="E205" s="114"/>
      <c r="F205" s="64"/>
      <c r="G205" s="64"/>
      <c r="H205" s="64"/>
      <c r="I205" s="64"/>
      <c r="J205" s="64"/>
    </row>
    <row r="206" spans="1:10" ht="21.65" customHeight="1" thickBot="1" x14ac:dyDescent="0.4">
      <c r="A206" s="48"/>
      <c r="B206" s="49"/>
      <c r="C206" s="98" t="s">
        <v>22</v>
      </c>
      <c r="D206" s="99"/>
      <c r="E206" s="99"/>
      <c r="F206" s="100"/>
      <c r="G206" s="101" t="s">
        <v>23</v>
      </c>
      <c r="H206" s="102"/>
      <c r="I206" s="102"/>
      <c r="J206" s="103"/>
    </row>
    <row r="207" spans="1:10" ht="59.4" customHeight="1" thickBot="1" x14ac:dyDescent="0.4">
      <c r="A207" s="31" t="s">
        <v>0</v>
      </c>
      <c r="B207" s="91" t="s">
        <v>26</v>
      </c>
      <c r="C207" s="44" t="s">
        <v>21</v>
      </c>
      <c r="D207" s="47" t="s">
        <v>18</v>
      </c>
      <c r="E207" s="40" t="s">
        <v>15</v>
      </c>
      <c r="F207" s="54" t="s">
        <v>19</v>
      </c>
      <c r="G207" s="45" t="s">
        <v>17</v>
      </c>
      <c r="H207" s="46" t="s">
        <v>18</v>
      </c>
      <c r="I207" s="42" t="s">
        <v>16</v>
      </c>
      <c r="J207" s="39" t="s">
        <v>19</v>
      </c>
    </row>
    <row r="208" spans="1:10" ht="21.65" customHeight="1" x14ac:dyDescent="0.35">
      <c r="A208" s="33">
        <v>45231</v>
      </c>
      <c r="B208" s="36"/>
      <c r="C208" s="92"/>
      <c r="D208" s="67"/>
      <c r="E208" s="68"/>
      <c r="F208" s="55">
        <f>IFERROR((C208/$C$205)*B208,0)</f>
        <v>0</v>
      </c>
      <c r="G208" s="60"/>
      <c r="H208" s="61"/>
      <c r="I208" s="62"/>
      <c r="J208" s="59">
        <f>IFERROR((G208/$C$205)*B208,0)</f>
        <v>0</v>
      </c>
    </row>
    <row r="209" spans="1:10" ht="21.65" customHeight="1" x14ac:dyDescent="0.35">
      <c r="A209" s="34">
        <v>45261</v>
      </c>
      <c r="B209" s="37"/>
      <c r="C209" s="41"/>
      <c r="D209" s="75"/>
      <c r="E209" s="76"/>
      <c r="F209" s="56">
        <f t="shared" ref="F209:F219" si="22">IFERROR((C209/$C$205)*B209,0)</f>
        <v>0</v>
      </c>
      <c r="G209" s="41"/>
      <c r="H209" s="43"/>
      <c r="I209" s="57"/>
      <c r="J209" s="59">
        <f t="shared" ref="J209:J219" si="23">IFERROR((G209/$C$205)*B209,0)</f>
        <v>0</v>
      </c>
    </row>
    <row r="210" spans="1:10" ht="21.65" customHeight="1" x14ac:dyDescent="0.35">
      <c r="A210" s="34">
        <v>45292</v>
      </c>
      <c r="B210" s="37"/>
      <c r="C210" s="41"/>
      <c r="D210" s="75"/>
      <c r="E210" s="76"/>
      <c r="F210" s="56">
        <f t="shared" si="22"/>
        <v>0</v>
      </c>
      <c r="G210" s="41"/>
      <c r="H210" s="43"/>
      <c r="I210" s="57"/>
      <c r="J210" s="59">
        <f t="shared" si="23"/>
        <v>0</v>
      </c>
    </row>
    <row r="211" spans="1:10" ht="21.65" customHeight="1" x14ac:dyDescent="0.35">
      <c r="A211" s="34">
        <v>45323</v>
      </c>
      <c r="B211" s="37"/>
      <c r="C211" s="41"/>
      <c r="D211" s="75"/>
      <c r="E211" s="76"/>
      <c r="F211" s="56">
        <f t="shared" si="22"/>
        <v>0</v>
      </c>
      <c r="G211" s="41"/>
      <c r="H211" s="43"/>
      <c r="I211" s="57"/>
      <c r="J211" s="59">
        <f t="shared" si="23"/>
        <v>0</v>
      </c>
    </row>
    <row r="212" spans="1:10" ht="21.65" customHeight="1" x14ac:dyDescent="0.35">
      <c r="A212" s="34">
        <v>45352</v>
      </c>
      <c r="B212" s="37"/>
      <c r="C212" s="41"/>
      <c r="D212" s="75"/>
      <c r="E212" s="76"/>
      <c r="F212" s="56">
        <f t="shared" si="22"/>
        <v>0</v>
      </c>
      <c r="G212" s="41"/>
      <c r="H212" s="43"/>
      <c r="I212" s="57"/>
      <c r="J212" s="59">
        <f t="shared" si="23"/>
        <v>0</v>
      </c>
    </row>
    <row r="213" spans="1:10" ht="21.65" customHeight="1" x14ac:dyDescent="0.35">
      <c r="A213" s="34">
        <v>45383</v>
      </c>
      <c r="B213" s="37"/>
      <c r="C213" s="41"/>
      <c r="D213" s="75"/>
      <c r="E213" s="76"/>
      <c r="F213" s="56">
        <f t="shared" si="22"/>
        <v>0</v>
      </c>
      <c r="G213" s="41"/>
      <c r="H213" s="43"/>
      <c r="I213" s="57"/>
      <c r="J213" s="59">
        <f t="shared" si="23"/>
        <v>0</v>
      </c>
    </row>
    <row r="214" spans="1:10" ht="21.65" customHeight="1" x14ac:dyDescent="0.35">
      <c r="A214" s="34">
        <v>45413</v>
      </c>
      <c r="B214" s="37"/>
      <c r="C214" s="41"/>
      <c r="D214" s="75"/>
      <c r="E214" s="76"/>
      <c r="F214" s="56">
        <f t="shared" si="22"/>
        <v>0</v>
      </c>
      <c r="G214" s="41"/>
      <c r="H214" s="43"/>
      <c r="I214" s="57"/>
      <c r="J214" s="59">
        <f t="shared" si="23"/>
        <v>0</v>
      </c>
    </row>
    <row r="215" spans="1:10" ht="21.65" customHeight="1" x14ac:dyDescent="0.35">
      <c r="A215" s="34">
        <v>45444</v>
      </c>
      <c r="B215" s="37"/>
      <c r="C215" s="41"/>
      <c r="D215" s="75"/>
      <c r="E215" s="76"/>
      <c r="F215" s="56">
        <f t="shared" si="22"/>
        <v>0</v>
      </c>
      <c r="G215" s="41"/>
      <c r="H215" s="43"/>
      <c r="I215" s="57"/>
      <c r="J215" s="59">
        <f t="shared" si="23"/>
        <v>0</v>
      </c>
    </row>
    <row r="216" spans="1:10" ht="21.65" customHeight="1" x14ac:dyDescent="0.35">
      <c r="A216" s="34">
        <v>45474</v>
      </c>
      <c r="B216" s="37"/>
      <c r="C216" s="41"/>
      <c r="D216" s="75"/>
      <c r="E216" s="76"/>
      <c r="F216" s="56">
        <f t="shared" si="22"/>
        <v>0</v>
      </c>
      <c r="G216" s="41"/>
      <c r="H216" s="43"/>
      <c r="I216" s="57"/>
      <c r="J216" s="59">
        <f t="shared" si="23"/>
        <v>0</v>
      </c>
    </row>
    <row r="217" spans="1:10" ht="21.65" customHeight="1" x14ac:dyDescent="0.35">
      <c r="A217" s="34">
        <v>45505</v>
      </c>
      <c r="B217" s="37"/>
      <c r="C217" s="41"/>
      <c r="D217" s="75"/>
      <c r="E217" s="76"/>
      <c r="F217" s="56">
        <f t="shared" si="22"/>
        <v>0</v>
      </c>
      <c r="G217" s="41"/>
      <c r="H217" s="43"/>
      <c r="I217" s="57"/>
      <c r="J217" s="59">
        <f t="shared" si="23"/>
        <v>0</v>
      </c>
    </row>
    <row r="218" spans="1:10" ht="21.65" customHeight="1" x14ac:dyDescent="0.35">
      <c r="A218" s="34">
        <v>45536</v>
      </c>
      <c r="B218" s="37"/>
      <c r="C218" s="41"/>
      <c r="D218" s="75"/>
      <c r="E218" s="76"/>
      <c r="F218" s="56">
        <f t="shared" si="22"/>
        <v>0</v>
      </c>
      <c r="G218" s="41"/>
      <c r="H218" s="43"/>
      <c r="I218" s="57"/>
      <c r="J218" s="59">
        <f t="shared" si="23"/>
        <v>0</v>
      </c>
    </row>
    <row r="219" spans="1:10" ht="21.65" customHeight="1" thickBot="1" x14ac:dyDescent="0.4">
      <c r="A219" s="34">
        <v>45566</v>
      </c>
      <c r="B219" s="51"/>
      <c r="C219" s="93"/>
      <c r="D219" s="83"/>
      <c r="E219" s="84"/>
      <c r="F219" s="94">
        <f t="shared" si="22"/>
        <v>0</v>
      </c>
      <c r="G219" s="52"/>
      <c r="H219" s="53"/>
      <c r="I219" s="58"/>
      <c r="J219" s="59">
        <f t="shared" si="23"/>
        <v>0</v>
      </c>
    </row>
    <row r="220" spans="1:10" ht="14" customHeight="1" thickBot="1" x14ac:dyDescent="0.4">
      <c r="A220" s="104"/>
      <c r="B220" s="105"/>
      <c r="C220" s="105"/>
      <c r="D220" s="105"/>
      <c r="E220" s="105"/>
      <c r="F220" s="105"/>
      <c r="G220" s="105"/>
      <c r="H220" s="105"/>
      <c r="I220" s="105"/>
      <c r="J220" s="105"/>
    </row>
    <row r="221" spans="1:10" ht="32.4" customHeight="1" thickBot="1" x14ac:dyDescent="0.4">
      <c r="A221" s="106" t="s">
        <v>40</v>
      </c>
      <c r="B221" s="107"/>
      <c r="C221" s="108"/>
      <c r="D221" s="109"/>
      <c r="E221" s="109"/>
      <c r="F221" s="109"/>
      <c r="G221" s="109"/>
      <c r="H221" s="109"/>
      <c r="I221" s="109"/>
      <c r="J221" s="110"/>
    </row>
    <row r="222" spans="1:10" ht="26.4" customHeight="1" thickBot="1" x14ac:dyDescent="0.4">
      <c r="A222" s="111" t="s">
        <v>25</v>
      </c>
      <c r="B222" s="112"/>
      <c r="C222" s="38"/>
      <c r="D222" s="89" t="str">
        <f>IF(C222="","",IF(C222=1,2826.54,IF(C222=2,2358.96,IF(OR(C222=3,C222=4,C222=5),1880.74,IF(C222=7,1645.9,1589.19)))))</f>
        <v/>
      </c>
      <c r="E222" s="113" t="s">
        <v>24</v>
      </c>
      <c r="F222" s="63"/>
      <c r="G222" s="63"/>
      <c r="H222" s="63"/>
      <c r="I222" s="63"/>
      <c r="J222" s="63"/>
    </row>
    <row r="223" spans="1:10" ht="28.25" customHeight="1" thickBot="1" x14ac:dyDescent="0.4">
      <c r="A223" s="115" t="s">
        <v>20</v>
      </c>
      <c r="B223" s="116"/>
      <c r="C223" s="50"/>
      <c r="D223" s="90" t="str">
        <f>IFERROR((C223*D222)/40,"")</f>
        <v/>
      </c>
      <c r="E223" s="114"/>
      <c r="F223" s="64"/>
      <c r="G223" s="64"/>
      <c r="H223" s="64"/>
      <c r="I223" s="64"/>
      <c r="J223" s="64"/>
    </row>
    <row r="224" spans="1:10" ht="21.65" customHeight="1" thickBot="1" x14ac:dyDescent="0.4">
      <c r="A224" s="48"/>
      <c r="B224" s="49"/>
      <c r="C224" s="98" t="s">
        <v>22</v>
      </c>
      <c r="D224" s="99"/>
      <c r="E224" s="99"/>
      <c r="F224" s="100"/>
      <c r="G224" s="101" t="s">
        <v>23</v>
      </c>
      <c r="H224" s="102"/>
      <c r="I224" s="102"/>
      <c r="J224" s="103"/>
    </row>
    <row r="225" spans="1:10" ht="59.4" customHeight="1" thickBot="1" x14ac:dyDescent="0.4">
      <c r="A225" s="31" t="s">
        <v>0</v>
      </c>
      <c r="B225" s="91" t="s">
        <v>26</v>
      </c>
      <c r="C225" s="44" t="s">
        <v>21</v>
      </c>
      <c r="D225" s="47" t="s">
        <v>18</v>
      </c>
      <c r="E225" s="40" t="s">
        <v>15</v>
      </c>
      <c r="F225" s="54" t="s">
        <v>19</v>
      </c>
      <c r="G225" s="45" t="s">
        <v>17</v>
      </c>
      <c r="H225" s="46" t="s">
        <v>18</v>
      </c>
      <c r="I225" s="42" t="s">
        <v>16</v>
      </c>
      <c r="J225" s="39" t="s">
        <v>19</v>
      </c>
    </row>
    <row r="226" spans="1:10" ht="21.65" customHeight="1" x14ac:dyDescent="0.35">
      <c r="A226" s="33">
        <v>45231</v>
      </c>
      <c r="B226" s="36"/>
      <c r="C226" s="92"/>
      <c r="D226" s="67"/>
      <c r="E226" s="68"/>
      <c r="F226" s="55">
        <f>IFERROR((C226/$C$223)*B226,0)</f>
        <v>0</v>
      </c>
      <c r="G226" s="60"/>
      <c r="H226" s="61"/>
      <c r="I226" s="62"/>
      <c r="J226" s="95">
        <f>IFERROR((G226/$C$223)*B226,0)</f>
        <v>0</v>
      </c>
    </row>
    <row r="227" spans="1:10" ht="21.65" customHeight="1" x14ac:dyDescent="0.35">
      <c r="A227" s="34">
        <v>45261</v>
      </c>
      <c r="B227" s="37"/>
      <c r="C227" s="41"/>
      <c r="D227" s="75"/>
      <c r="E227" s="76"/>
      <c r="F227" s="56">
        <f t="shared" ref="F227:F237" si="24">IFERROR((C227/$C$223)*B227,0)</f>
        <v>0</v>
      </c>
      <c r="G227" s="41"/>
      <c r="H227" s="43"/>
      <c r="I227" s="57"/>
      <c r="J227" s="96">
        <f t="shared" ref="J227:J237" si="25">IFERROR((G227/$C$223)*B227,0)</f>
        <v>0</v>
      </c>
    </row>
    <row r="228" spans="1:10" ht="21.65" customHeight="1" x14ac:dyDescent="0.35">
      <c r="A228" s="34">
        <v>45292</v>
      </c>
      <c r="B228" s="37"/>
      <c r="C228" s="41"/>
      <c r="D228" s="75"/>
      <c r="E228" s="76"/>
      <c r="F228" s="56">
        <f t="shared" si="24"/>
        <v>0</v>
      </c>
      <c r="G228" s="41"/>
      <c r="H228" s="43"/>
      <c r="I228" s="57"/>
      <c r="J228" s="96">
        <f t="shared" si="25"/>
        <v>0</v>
      </c>
    </row>
    <row r="229" spans="1:10" ht="21.65" customHeight="1" x14ac:dyDescent="0.35">
      <c r="A229" s="34">
        <v>45323</v>
      </c>
      <c r="B229" s="37"/>
      <c r="C229" s="41"/>
      <c r="D229" s="75"/>
      <c r="E229" s="76"/>
      <c r="F229" s="56">
        <f t="shared" si="24"/>
        <v>0</v>
      </c>
      <c r="G229" s="41"/>
      <c r="H229" s="43"/>
      <c r="I229" s="57"/>
      <c r="J229" s="96">
        <f t="shared" si="25"/>
        <v>0</v>
      </c>
    </row>
    <row r="230" spans="1:10" ht="21.65" customHeight="1" x14ac:dyDescent="0.35">
      <c r="A230" s="34">
        <v>45352</v>
      </c>
      <c r="B230" s="37"/>
      <c r="C230" s="41"/>
      <c r="D230" s="75"/>
      <c r="E230" s="76"/>
      <c r="F230" s="56">
        <f t="shared" si="24"/>
        <v>0</v>
      </c>
      <c r="G230" s="41"/>
      <c r="H230" s="43"/>
      <c r="I230" s="57"/>
      <c r="J230" s="96">
        <f t="shared" si="25"/>
        <v>0</v>
      </c>
    </row>
    <row r="231" spans="1:10" ht="21.65" customHeight="1" x14ac:dyDescent="0.35">
      <c r="A231" s="34">
        <v>45383</v>
      </c>
      <c r="B231" s="37"/>
      <c r="C231" s="41"/>
      <c r="D231" s="75"/>
      <c r="E231" s="76"/>
      <c r="F231" s="56">
        <f t="shared" si="24"/>
        <v>0</v>
      </c>
      <c r="G231" s="41"/>
      <c r="H231" s="43"/>
      <c r="I231" s="57"/>
      <c r="J231" s="96">
        <f t="shared" si="25"/>
        <v>0</v>
      </c>
    </row>
    <row r="232" spans="1:10" ht="21.65" customHeight="1" x14ac:dyDescent="0.35">
      <c r="A232" s="34">
        <v>45413</v>
      </c>
      <c r="B232" s="37"/>
      <c r="C232" s="41"/>
      <c r="D232" s="75"/>
      <c r="E232" s="76"/>
      <c r="F232" s="56">
        <f t="shared" si="24"/>
        <v>0</v>
      </c>
      <c r="G232" s="41"/>
      <c r="H232" s="43"/>
      <c r="I232" s="57"/>
      <c r="J232" s="96">
        <f t="shared" si="25"/>
        <v>0</v>
      </c>
    </row>
    <row r="233" spans="1:10" ht="21.65" customHeight="1" x14ac:dyDescent="0.35">
      <c r="A233" s="34">
        <v>45444</v>
      </c>
      <c r="B233" s="37"/>
      <c r="C233" s="41"/>
      <c r="D233" s="75"/>
      <c r="E233" s="76"/>
      <c r="F233" s="56">
        <f t="shared" si="24"/>
        <v>0</v>
      </c>
      <c r="G233" s="41"/>
      <c r="H233" s="43"/>
      <c r="I233" s="57"/>
      <c r="J233" s="96">
        <f t="shared" si="25"/>
        <v>0</v>
      </c>
    </row>
    <row r="234" spans="1:10" ht="21.65" customHeight="1" x14ac:dyDescent="0.35">
      <c r="A234" s="34">
        <v>45474</v>
      </c>
      <c r="B234" s="37"/>
      <c r="C234" s="41"/>
      <c r="D234" s="75"/>
      <c r="E234" s="76"/>
      <c r="F234" s="56">
        <f t="shared" si="24"/>
        <v>0</v>
      </c>
      <c r="G234" s="41"/>
      <c r="H234" s="43"/>
      <c r="I234" s="57"/>
      <c r="J234" s="96">
        <f t="shared" si="25"/>
        <v>0</v>
      </c>
    </row>
    <row r="235" spans="1:10" ht="21.65" customHeight="1" x14ac:dyDescent="0.35">
      <c r="A235" s="34">
        <v>45505</v>
      </c>
      <c r="B235" s="37"/>
      <c r="C235" s="41"/>
      <c r="D235" s="75"/>
      <c r="E235" s="76"/>
      <c r="F235" s="56">
        <f t="shared" si="24"/>
        <v>0</v>
      </c>
      <c r="G235" s="41"/>
      <c r="H235" s="43"/>
      <c r="I235" s="57"/>
      <c r="J235" s="96">
        <f t="shared" si="25"/>
        <v>0</v>
      </c>
    </row>
    <row r="236" spans="1:10" ht="21.65" customHeight="1" x14ac:dyDescent="0.35">
      <c r="A236" s="34">
        <v>45536</v>
      </c>
      <c r="B236" s="37"/>
      <c r="C236" s="41"/>
      <c r="D236" s="75"/>
      <c r="E236" s="76"/>
      <c r="F236" s="56">
        <f t="shared" si="24"/>
        <v>0</v>
      </c>
      <c r="G236" s="41"/>
      <c r="H236" s="43"/>
      <c r="I236" s="57"/>
      <c r="J236" s="96">
        <f t="shared" si="25"/>
        <v>0</v>
      </c>
    </row>
    <row r="237" spans="1:10" ht="21.65" customHeight="1" thickBot="1" x14ac:dyDescent="0.4">
      <c r="A237" s="34">
        <v>45566</v>
      </c>
      <c r="B237" s="51"/>
      <c r="C237" s="93"/>
      <c r="D237" s="83"/>
      <c r="E237" s="84"/>
      <c r="F237" s="94">
        <f t="shared" si="24"/>
        <v>0</v>
      </c>
      <c r="G237" s="52"/>
      <c r="H237" s="53"/>
      <c r="I237" s="58"/>
      <c r="J237" s="97">
        <f t="shared" si="25"/>
        <v>0</v>
      </c>
    </row>
    <row r="238" spans="1:10" ht="14" customHeight="1" thickBot="1" x14ac:dyDescent="0.4">
      <c r="A238" s="104"/>
      <c r="B238" s="105"/>
      <c r="C238" s="105"/>
      <c r="D238" s="105"/>
      <c r="E238" s="105"/>
      <c r="F238" s="105"/>
      <c r="G238" s="105"/>
      <c r="H238" s="105"/>
      <c r="I238" s="105"/>
      <c r="J238" s="105"/>
    </row>
    <row r="239" spans="1:10" ht="32.4" customHeight="1" thickBot="1" x14ac:dyDescent="0.4">
      <c r="A239" s="106" t="s">
        <v>41</v>
      </c>
      <c r="B239" s="107"/>
      <c r="C239" s="108"/>
      <c r="D239" s="109"/>
      <c r="E239" s="109"/>
      <c r="F239" s="109"/>
      <c r="G239" s="109"/>
      <c r="H239" s="109"/>
      <c r="I239" s="109"/>
      <c r="J239" s="110"/>
    </row>
    <row r="240" spans="1:10" ht="26.4" customHeight="1" thickBot="1" x14ac:dyDescent="0.4">
      <c r="A240" s="111" t="s">
        <v>25</v>
      </c>
      <c r="B240" s="112"/>
      <c r="C240" s="38"/>
      <c r="D240" s="89" t="str">
        <f>IF(C240="","",IF(C240=1,2826.54,IF(C240=2,2358.96,IF(OR(C240=3,C240=4,C240=5),1880.74,IF(C240=7,1645.9,1589.19)))))</f>
        <v/>
      </c>
      <c r="E240" s="113" t="s">
        <v>24</v>
      </c>
      <c r="F240" s="63"/>
      <c r="G240" s="63"/>
      <c r="H240" s="63"/>
      <c r="I240" s="63"/>
      <c r="J240" s="63"/>
    </row>
    <row r="241" spans="1:10" ht="28.25" customHeight="1" thickBot="1" x14ac:dyDescent="0.4">
      <c r="A241" s="115" t="s">
        <v>20</v>
      </c>
      <c r="B241" s="116"/>
      <c r="C241" s="50"/>
      <c r="D241" s="90" t="str">
        <f>IFERROR((C241*D240)/40,"")</f>
        <v/>
      </c>
      <c r="E241" s="114"/>
      <c r="F241" s="64"/>
      <c r="G241" s="64"/>
      <c r="H241" s="64"/>
      <c r="I241" s="64"/>
      <c r="J241" s="64"/>
    </row>
    <row r="242" spans="1:10" ht="21.65" customHeight="1" thickBot="1" x14ac:dyDescent="0.4">
      <c r="A242" s="48"/>
      <c r="B242" s="49"/>
      <c r="C242" s="98" t="s">
        <v>22</v>
      </c>
      <c r="D242" s="99"/>
      <c r="E242" s="99"/>
      <c r="F242" s="100"/>
      <c r="G242" s="101" t="s">
        <v>23</v>
      </c>
      <c r="H242" s="102"/>
      <c r="I242" s="102"/>
      <c r="J242" s="103"/>
    </row>
    <row r="243" spans="1:10" ht="59.4" customHeight="1" thickBot="1" x14ac:dyDescent="0.4">
      <c r="A243" s="31" t="s">
        <v>0</v>
      </c>
      <c r="B243" s="91" t="s">
        <v>26</v>
      </c>
      <c r="C243" s="44" t="s">
        <v>21</v>
      </c>
      <c r="D243" s="47" t="s">
        <v>18</v>
      </c>
      <c r="E243" s="40" t="s">
        <v>15</v>
      </c>
      <c r="F243" s="54" t="s">
        <v>19</v>
      </c>
      <c r="G243" s="45" t="s">
        <v>17</v>
      </c>
      <c r="H243" s="46" t="s">
        <v>18</v>
      </c>
      <c r="I243" s="42" t="s">
        <v>16</v>
      </c>
      <c r="J243" s="39" t="s">
        <v>19</v>
      </c>
    </row>
    <row r="244" spans="1:10" ht="21.65" customHeight="1" x14ac:dyDescent="0.35">
      <c r="A244" s="33">
        <v>45231</v>
      </c>
      <c r="B244" s="36"/>
      <c r="C244" s="92"/>
      <c r="D244" s="67"/>
      <c r="E244" s="68"/>
      <c r="F244" s="55">
        <f>IFERROR((C244/$C$241)*B244,0)</f>
        <v>0</v>
      </c>
      <c r="G244" s="60"/>
      <c r="H244" s="61"/>
      <c r="I244" s="62"/>
      <c r="J244" s="95">
        <f>IFERROR((G244/$C$241)*B244,0)</f>
        <v>0</v>
      </c>
    </row>
    <row r="245" spans="1:10" ht="21.65" customHeight="1" x14ac:dyDescent="0.35">
      <c r="A245" s="34">
        <v>45261</v>
      </c>
      <c r="B245" s="37"/>
      <c r="C245" s="41"/>
      <c r="D245" s="75"/>
      <c r="E245" s="76"/>
      <c r="F245" s="56">
        <f t="shared" ref="F245:F255" si="26">IFERROR((C245/$C$241)*B245,0)</f>
        <v>0</v>
      </c>
      <c r="G245" s="41"/>
      <c r="H245" s="43"/>
      <c r="I245" s="57"/>
      <c r="J245" s="96">
        <f t="shared" ref="J245:J255" si="27">IFERROR((G245/$C$241)*B245,0)</f>
        <v>0</v>
      </c>
    </row>
    <row r="246" spans="1:10" ht="21.65" customHeight="1" x14ac:dyDescent="0.35">
      <c r="A246" s="34">
        <v>45292</v>
      </c>
      <c r="B246" s="37"/>
      <c r="C246" s="41"/>
      <c r="D246" s="75"/>
      <c r="E246" s="76"/>
      <c r="F246" s="56">
        <f t="shared" si="26"/>
        <v>0</v>
      </c>
      <c r="G246" s="41"/>
      <c r="H246" s="43"/>
      <c r="I246" s="57"/>
      <c r="J246" s="96">
        <f t="shared" si="27"/>
        <v>0</v>
      </c>
    </row>
    <row r="247" spans="1:10" ht="21.65" customHeight="1" x14ac:dyDescent="0.35">
      <c r="A247" s="34">
        <v>45323</v>
      </c>
      <c r="B247" s="37"/>
      <c r="C247" s="41"/>
      <c r="D247" s="75"/>
      <c r="E247" s="76"/>
      <c r="F247" s="56">
        <f t="shared" si="26"/>
        <v>0</v>
      </c>
      <c r="G247" s="41"/>
      <c r="H247" s="43"/>
      <c r="I247" s="57"/>
      <c r="J247" s="96">
        <f t="shared" si="27"/>
        <v>0</v>
      </c>
    </row>
    <row r="248" spans="1:10" ht="21.65" customHeight="1" x14ac:dyDescent="0.35">
      <c r="A248" s="34">
        <v>45352</v>
      </c>
      <c r="B248" s="37"/>
      <c r="C248" s="41"/>
      <c r="D248" s="75"/>
      <c r="E248" s="76"/>
      <c r="F248" s="56">
        <f t="shared" si="26"/>
        <v>0</v>
      </c>
      <c r="G248" s="41"/>
      <c r="H248" s="43"/>
      <c r="I248" s="57"/>
      <c r="J248" s="96">
        <f t="shared" si="27"/>
        <v>0</v>
      </c>
    </row>
    <row r="249" spans="1:10" ht="21.65" customHeight="1" x14ac:dyDescent="0.35">
      <c r="A249" s="34">
        <v>45383</v>
      </c>
      <c r="B249" s="37"/>
      <c r="C249" s="41"/>
      <c r="D249" s="75"/>
      <c r="E249" s="76"/>
      <c r="F249" s="56">
        <f t="shared" si="26"/>
        <v>0</v>
      </c>
      <c r="G249" s="41"/>
      <c r="H249" s="43"/>
      <c r="I249" s="57"/>
      <c r="J249" s="96">
        <f t="shared" si="27"/>
        <v>0</v>
      </c>
    </row>
    <row r="250" spans="1:10" ht="21.65" customHeight="1" x14ac:dyDescent="0.35">
      <c r="A250" s="34">
        <v>45413</v>
      </c>
      <c r="B250" s="37"/>
      <c r="C250" s="41"/>
      <c r="D250" s="75"/>
      <c r="E250" s="76"/>
      <c r="F250" s="56">
        <f t="shared" si="26"/>
        <v>0</v>
      </c>
      <c r="G250" s="41"/>
      <c r="H250" s="43"/>
      <c r="I250" s="57"/>
      <c r="J250" s="96">
        <f t="shared" si="27"/>
        <v>0</v>
      </c>
    </row>
    <row r="251" spans="1:10" ht="21.65" customHeight="1" x14ac:dyDescent="0.35">
      <c r="A251" s="34">
        <v>45444</v>
      </c>
      <c r="B251" s="37"/>
      <c r="C251" s="41"/>
      <c r="D251" s="75"/>
      <c r="E251" s="76"/>
      <c r="F251" s="56">
        <f t="shared" si="26"/>
        <v>0</v>
      </c>
      <c r="G251" s="41"/>
      <c r="H251" s="43"/>
      <c r="I251" s="57"/>
      <c r="J251" s="96">
        <f t="shared" si="27"/>
        <v>0</v>
      </c>
    </row>
    <row r="252" spans="1:10" ht="21.65" customHeight="1" x14ac:dyDescent="0.35">
      <c r="A252" s="34">
        <v>45474</v>
      </c>
      <c r="B252" s="37"/>
      <c r="C252" s="41"/>
      <c r="D252" s="75"/>
      <c r="E252" s="76"/>
      <c r="F252" s="56">
        <f t="shared" si="26"/>
        <v>0</v>
      </c>
      <c r="G252" s="41"/>
      <c r="H252" s="43"/>
      <c r="I252" s="57"/>
      <c r="J252" s="96">
        <f t="shared" si="27"/>
        <v>0</v>
      </c>
    </row>
    <row r="253" spans="1:10" ht="21.65" customHeight="1" x14ac:dyDescent="0.35">
      <c r="A253" s="34">
        <v>45505</v>
      </c>
      <c r="B253" s="37"/>
      <c r="C253" s="41"/>
      <c r="D253" s="75"/>
      <c r="E253" s="76"/>
      <c r="F253" s="56">
        <f t="shared" si="26"/>
        <v>0</v>
      </c>
      <c r="G253" s="41"/>
      <c r="H253" s="43"/>
      <c r="I253" s="57"/>
      <c r="J253" s="96">
        <f t="shared" si="27"/>
        <v>0</v>
      </c>
    </row>
    <row r="254" spans="1:10" ht="21.65" customHeight="1" x14ac:dyDescent="0.35">
      <c r="A254" s="34">
        <v>45536</v>
      </c>
      <c r="B254" s="37"/>
      <c r="C254" s="41"/>
      <c r="D254" s="75"/>
      <c r="E254" s="76"/>
      <c r="F254" s="56">
        <f t="shared" si="26"/>
        <v>0</v>
      </c>
      <c r="G254" s="41"/>
      <c r="H254" s="43"/>
      <c r="I254" s="57"/>
      <c r="J254" s="96">
        <f t="shared" si="27"/>
        <v>0</v>
      </c>
    </row>
    <row r="255" spans="1:10" ht="21.65" customHeight="1" thickBot="1" x14ac:dyDescent="0.4">
      <c r="A255" s="34">
        <v>45566</v>
      </c>
      <c r="B255" s="51"/>
      <c r="C255" s="93"/>
      <c r="D255" s="83"/>
      <c r="E255" s="84"/>
      <c r="F255" s="94">
        <f t="shared" si="26"/>
        <v>0</v>
      </c>
      <c r="G255" s="52"/>
      <c r="H255" s="53"/>
      <c r="I255" s="58"/>
      <c r="J255" s="97">
        <f t="shared" si="27"/>
        <v>0</v>
      </c>
    </row>
    <row r="256" spans="1:10" ht="14" customHeight="1" thickBot="1" x14ac:dyDescent="0.4">
      <c r="A256" s="104"/>
      <c r="B256" s="105"/>
      <c r="C256" s="105"/>
      <c r="D256" s="105"/>
      <c r="E256" s="105"/>
      <c r="F256" s="105"/>
      <c r="G256" s="105"/>
      <c r="H256" s="105"/>
      <c r="I256" s="105"/>
      <c r="J256" s="105"/>
    </row>
    <row r="257" spans="1:10" ht="32.4" customHeight="1" thickBot="1" x14ac:dyDescent="0.4">
      <c r="A257" s="106" t="s">
        <v>42</v>
      </c>
      <c r="B257" s="107"/>
      <c r="C257" s="108"/>
      <c r="D257" s="109"/>
      <c r="E257" s="109"/>
      <c r="F257" s="109"/>
      <c r="G257" s="109"/>
      <c r="H257" s="109"/>
      <c r="I257" s="109"/>
      <c r="J257" s="110"/>
    </row>
    <row r="258" spans="1:10" ht="26.4" customHeight="1" thickBot="1" x14ac:dyDescent="0.4">
      <c r="A258" s="111" t="s">
        <v>25</v>
      </c>
      <c r="B258" s="112"/>
      <c r="C258" s="38"/>
      <c r="D258" s="89" t="str">
        <f>IF(C258="","",IF(C258=1,2826.54,IF(C258=2,2358.96,IF(OR(C258=3,C258=4,C258=5),1880.74,IF(C258=7,1645.9,1589.19)))))</f>
        <v/>
      </c>
      <c r="E258" s="113" t="s">
        <v>24</v>
      </c>
      <c r="F258" s="63"/>
      <c r="G258" s="63"/>
      <c r="H258" s="63"/>
      <c r="I258" s="63"/>
      <c r="J258" s="63"/>
    </row>
    <row r="259" spans="1:10" ht="28.25" customHeight="1" thickBot="1" x14ac:dyDescent="0.4">
      <c r="A259" s="115" t="s">
        <v>20</v>
      </c>
      <c r="B259" s="116"/>
      <c r="C259" s="50"/>
      <c r="D259" s="90" t="str">
        <f>IFERROR((C259*D258)/40,"")</f>
        <v/>
      </c>
      <c r="E259" s="114"/>
      <c r="F259" s="64"/>
      <c r="G259" s="64"/>
      <c r="H259" s="64"/>
      <c r="I259" s="64"/>
      <c r="J259" s="64"/>
    </row>
    <row r="260" spans="1:10" ht="21.65" customHeight="1" thickBot="1" x14ac:dyDescent="0.4">
      <c r="A260" s="48"/>
      <c r="B260" s="49"/>
      <c r="C260" s="98" t="s">
        <v>22</v>
      </c>
      <c r="D260" s="99"/>
      <c r="E260" s="99"/>
      <c r="F260" s="100"/>
      <c r="G260" s="101" t="s">
        <v>23</v>
      </c>
      <c r="H260" s="102"/>
      <c r="I260" s="102"/>
      <c r="J260" s="103"/>
    </row>
    <row r="261" spans="1:10" ht="59.4" customHeight="1" thickBot="1" x14ac:dyDescent="0.4">
      <c r="A261" s="31" t="s">
        <v>0</v>
      </c>
      <c r="B261" s="91" t="s">
        <v>26</v>
      </c>
      <c r="C261" s="44" t="s">
        <v>21</v>
      </c>
      <c r="D261" s="47" t="s">
        <v>18</v>
      </c>
      <c r="E261" s="40" t="s">
        <v>15</v>
      </c>
      <c r="F261" s="54" t="s">
        <v>19</v>
      </c>
      <c r="G261" s="45" t="s">
        <v>17</v>
      </c>
      <c r="H261" s="46" t="s">
        <v>18</v>
      </c>
      <c r="I261" s="42" t="s">
        <v>16</v>
      </c>
      <c r="J261" s="39" t="s">
        <v>19</v>
      </c>
    </row>
    <row r="262" spans="1:10" ht="21.65" customHeight="1" x14ac:dyDescent="0.35">
      <c r="A262" s="33">
        <v>45231</v>
      </c>
      <c r="B262" s="36"/>
      <c r="C262" s="92"/>
      <c r="D262" s="67"/>
      <c r="E262" s="68"/>
      <c r="F262" s="55">
        <f>IFERROR((C262/$C$259)*B262,0)</f>
        <v>0</v>
      </c>
      <c r="G262" s="60"/>
      <c r="H262" s="61"/>
      <c r="I262" s="62"/>
      <c r="J262" s="95">
        <f>IFERROR((G262/$C$259)*B262,0)</f>
        <v>0</v>
      </c>
    </row>
    <row r="263" spans="1:10" ht="21.65" customHeight="1" x14ac:dyDescent="0.35">
      <c r="A263" s="34">
        <v>45261</v>
      </c>
      <c r="B263" s="37"/>
      <c r="C263" s="41"/>
      <c r="D263" s="75"/>
      <c r="E263" s="76"/>
      <c r="F263" s="56">
        <f t="shared" ref="F263:F273" si="28">IFERROR((C263/$C$259)*B263,0)</f>
        <v>0</v>
      </c>
      <c r="G263" s="41"/>
      <c r="H263" s="43"/>
      <c r="I263" s="57"/>
      <c r="J263" s="96">
        <f t="shared" ref="J263:J273" si="29">IFERROR((G263/$C$259)*B263,0)</f>
        <v>0</v>
      </c>
    </row>
    <row r="264" spans="1:10" ht="21.65" customHeight="1" x14ac:dyDescent="0.35">
      <c r="A264" s="34">
        <v>45292</v>
      </c>
      <c r="B264" s="37"/>
      <c r="C264" s="41"/>
      <c r="D264" s="75"/>
      <c r="E264" s="76"/>
      <c r="F264" s="56">
        <f t="shared" si="28"/>
        <v>0</v>
      </c>
      <c r="G264" s="41"/>
      <c r="H264" s="43"/>
      <c r="I264" s="57"/>
      <c r="J264" s="96">
        <f t="shared" si="29"/>
        <v>0</v>
      </c>
    </row>
    <row r="265" spans="1:10" ht="21.65" customHeight="1" x14ac:dyDescent="0.35">
      <c r="A265" s="34">
        <v>45323</v>
      </c>
      <c r="B265" s="37"/>
      <c r="C265" s="41"/>
      <c r="D265" s="75"/>
      <c r="E265" s="76"/>
      <c r="F265" s="56">
        <f t="shared" si="28"/>
        <v>0</v>
      </c>
      <c r="G265" s="41"/>
      <c r="H265" s="43"/>
      <c r="I265" s="57"/>
      <c r="J265" s="96">
        <f t="shared" si="29"/>
        <v>0</v>
      </c>
    </row>
    <row r="266" spans="1:10" ht="21.65" customHeight="1" x14ac:dyDescent="0.35">
      <c r="A266" s="34">
        <v>45352</v>
      </c>
      <c r="B266" s="37"/>
      <c r="C266" s="41"/>
      <c r="D266" s="75"/>
      <c r="E266" s="76"/>
      <c r="F266" s="56">
        <f t="shared" si="28"/>
        <v>0</v>
      </c>
      <c r="G266" s="41"/>
      <c r="H266" s="43"/>
      <c r="I266" s="57"/>
      <c r="J266" s="96">
        <f t="shared" si="29"/>
        <v>0</v>
      </c>
    </row>
    <row r="267" spans="1:10" ht="21.65" customHeight="1" x14ac:dyDescent="0.35">
      <c r="A267" s="34">
        <v>45383</v>
      </c>
      <c r="B267" s="37"/>
      <c r="C267" s="41"/>
      <c r="D267" s="75"/>
      <c r="E267" s="76"/>
      <c r="F267" s="56">
        <f t="shared" si="28"/>
        <v>0</v>
      </c>
      <c r="G267" s="41"/>
      <c r="H267" s="43"/>
      <c r="I267" s="57"/>
      <c r="J267" s="96">
        <f t="shared" si="29"/>
        <v>0</v>
      </c>
    </row>
    <row r="268" spans="1:10" ht="21.65" customHeight="1" x14ac:dyDescent="0.35">
      <c r="A268" s="34">
        <v>45413</v>
      </c>
      <c r="B268" s="37"/>
      <c r="C268" s="41"/>
      <c r="D268" s="75"/>
      <c r="E268" s="76"/>
      <c r="F268" s="56">
        <f t="shared" si="28"/>
        <v>0</v>
      </c>
      <c r="G268" s="41"/>
      <c r="H268" s="43"/>
      <c r="I268" s="57"/>
      <c r="J268" s="96">
        <f t="shared" si="29"/>
        <v>0</v>
      </c>
    </row>
    <row r="269" spans="1:10" ht="21.65" customHeight="1" x14ac:dyDescent="0.35">
      <c r="A269" s="34">
        <v>45444</v>
      </c>
      <c r="B269" s="37"/>
      <c r="C269" s="41"/>
      <c r="D269" s="75"/>
      <c r="E269" s="76"/>
      <c r="F269" s="56">
        <f t="shared" si="28"/>
        <v>0</v>
      </c>
      <c r="G269" s="41"/>
      <c r="H269" s="43"/>
      <c r="I269" s="57"/>
      <c r="J269" s="96">
        <f t="shared" si="29"/>
        <v>0</v>
      </c>
    </row>
    <row r="270" spans="1:10" ht="21.65" customHeight="1" x14ac:dyDescent="0.35">
      <c r="A270" s="34">
        <v>45474</v>
      </c>
      <c r="B270" s="37"/>
      <c r="C270" s="41"/>
      <c r="D270" s="75"/>
      <c r="E270" s="76"/>
      <c r="F270" s="56">
        <f t="shared" si="28"/>
        <v>0</v>
      </c>
      <c r="G270" s="41"/>
      <c r="H270" s="43"/>
      <c r="I270" s="57"/>
      <c r="J270" s="96">
        <f t="shared" si="29"/>
        <v>0</v>
      </c>
    </row>
    <row r="271" spans="1:10" ht="21.65" customHeight="1" x14ac:dyDescent="0.35">
      <c r="A271" s="34">
        <v>45505</v>
      </c>
      <c r="B271" s="37"/>
      <c r="C271" s="41"/>
      <c r="D271" s="75"/>
      <c r="E271" s="76"/>
      <c r="F271" s="56">
        <f t="shared" si="28"/>
        <v>0</v>
      </c>
      <c r="G271" s="41"/>
      <c r="H271" s="43"/>
      <c r="I271" s="57"/>
      <c r="J271" s="96">
        <f t="shared" si="29"/>
        <v>0</v>
      </c>
    </row>
    <row r="272" spans="1:10" ht="21.65" customHeight="1" x14ac:dyDescent="0.35">
      <c r="A272" s="34">
        <v>45536</v>
      </c>
      <c r="B272" s="37"/>
      <c r="C272" s="41"/>
      <c r="D272" s="75"/>
      <c r="E272" s="76"/>
      <c r="F272" s="56">
        <f t="shared" si="28"/>
        <v>0</v>
      </c>
      <c r="G272" s="41"/>
      <c r="H272" s="43"/>
      <c r="I272" s="57"/>
      <c r="J272" s="96">
        <f t="shared" si="29"/>
        <v>0</v>
      </c>
    </row>
    <row r="273" spans="1:10" ht="21.65" customHeight="1" thickBot="1" x14ac:dyDescent="0.4">
      <c r="A273" s="34">
        <v>45566</v>
      </c>
      <c r="B273" s="51"/>
      <c r="C273" s="93"/>
      <c r="D273" s="83"/>
      <c r="E273" s="84"/>
      <c r="F273" s="94">
        <f t="shared" si="28"/>
        <v>0</v>
      </c>
      <c r="G273" s="52"/>
      <c r="H273" s="53"/>
      <c r="I273" s="58"/>
      <c r="J273" s="97">
        <f t="shared" si="29"/>
        <v>0</v>
      </c>
    </row>
    <row r="274" spans="1:10" ht="14" customHeight="1" thickBot="1" x14ac:dyDescent="0.4">
      <c r="A274" s="104"/>
      <c r="B274" s="105"/>
      <c r="C274" s="105"/>
      <c r="D274" s="105"/>
      <c r="E274" s="105"/>
      <c r="F274" s="105"/>
      <c r="G274" s="105"/>
      <c r="H274" s="105"/>
      <c r="I274" s="105"/>
      <c r="J274" s="105"/>
    </row>
  </sheetData>
  <mergeCells count="126">
    <mergeCell ref="A150:B150"/>
    <mergeCell ref="E150:E151"/>
    <mergeCell ref="A151:B151"/>
    <mergeCell ref="C152:F152"/>
    <mergeCell ref="G152:J152"/>
    <mergeCell ref="C170:F170"/>
    <mergeCell ref="G170:J170"/>
    <mergeCell ref="A184:J184"/>
    <mergeCell ref="A166:J166"/>
    <mergeCell ref="A167:B167"/>
    <mergeCell ref="C167:J167"/>
    <mergeCell ref="A168:B168"/>
    <mergeCell ref="E168:E169"/>
    <mergeCell ref="A169:B169"/>
    <mergeCell ref="A131:B131"/>
    <mergeCell ref="C131:J131"/>
    <mergeCell ref="A132:B132"/>
    <mergeCell ref="E132:E133"/>
    <mergeCell ref="A133:B133"/>
    <mergeCell ref="C134:F134"/>
    <mergeCell ref="G134:J134"/>
    <mergeCell ref="A148:J148"/>
    <mergeCell ref="A149:B149"/>
    <mergeCell ref="C149:J149"/>
    <mergeCell ref="A130:J130"/>
    <mergeCell ref="A113:B113"/>
    <mergeCell ref="C113:J113"/>
    <mergeCell ref="A114:B114"/>
    <mergeCell ref="A115:B115"/>
    <mergeCell ref="C116:F116"/>
    <mergeCell ref="G116:J116"/>
    <mergeCell ref="E114:E115"/>
    <mergeCell ref="E24:E25"/>
    <mergeCell ref="E42:E43"/>
    <mergeCell ref="E60:E61"/>
    <mergeCell ref="E78:E79"/>
    <mergeCell ref="E96:E97"/>
    <mergeCell ref="C41:J41"/>
    <mergeCell ref="C26:F26"/>
    <mergeCell ref="G26:J26"/>
    <mergeCell ref="A40:J40"/>
    <mergeCell ref="A24:B24"/>
    <mergeCell ref="A25:B25"/>
    <mergeCell ref="A41:B41"/>
    <mergeCell ref="A42:B42"/>
    <mergeCell ref="A43:B43"/>
    <mergeCell ref="C44:F44"/>
    <mergeCell ref="G44:J44"/>
    <mergeCell ref="A1:J1"/>
    <mergeCell ref="A3:C3"/>
    <mergeCell ref="A2:B2"/>
    <mergeCell ref="C2:J2"/>
    <mergeCell ref="A23:B23"/>
    <mergeCell ref="C23:J23"/>
    <mergeCell ref="A4:J4"/>
    <mergeCell ref="A5:B5"/>
    <mergeCell ref="A6:B6"/>
    <mergeCell ref="A7:B7"/>
    <mergeCell ref="C5:J5"/>
    <mergeCell ref="A22:J22"/>
    <mergeCell ref="C8:F8"/>
    <mergeCell ref="G8:J8"/>
    <mergeCell ref="E6:E7"/>
    <mergeCell ref="D3:J3"/>
    <mergeCell ref="A76:J76"/>
    <mergeCell ref="A77:B77"/>
    <mergeCell ref="C77:J77"/>
    <mergeCell ref="A78:B78"/>
    <mergeCell ref="A79:B79"/>
    <mergeCell ref="A58:J58"/>
    <mergeCell ref="C59:J59"/>
    <mergeCell ref="A60:B60"/>
    <mergeCell ref="A61:B61"/>
    <mergeCell ref="C62:F62"/>
    <mergeCell ref="G62:J62"/>
    <mergeCell ref="A59:B59"/>
    <mergeCell ref="A96:B96"/>
    <mergeCell ref="A97:B97"/>
    <mergeCell ref="C98:F98"/>
    <mergeCell ref="G98:J98"/>
    <mergeCell ref="A112:J112"/>
    <mergeCell ref="C80:F80"/>
    <mergeCell ref="G80:J80"/>
    <mergeCell ref="A94:J94"/>
    <mergeCell ref="A95:B95"/>
    <mergeCell ref="C95:J95"/>
    <mergeCell ref="C188:F188"/>
    <mergeCell ref="G188:J188"/>
    <mergeCell ref="A202:J202"/>
    <mergeCell ref="A203:B203"/>
    <mergeCell ref="C203:J203"/>
    <mergeCell ref="A185:B185"/>
    <mergeCell ref="C185:J185"/>
    <mergeCell ref="A186:B186"/>
    <mergeCell ref="E186:E187"/>
    <mergeCell ref="A187:B187"/>
    <mergeCell ref="A220:J220"/>
    <mergeCell ref="A221:B221"/>
    <mergeCell ref="C221:J221"/>
    <mergeCell ref="A222:B222"/>
    <mergeCell ref="E222:E223"/>
    <mergeCell ref="A223:B223"/>
    <mergeCell ref="A204:B204"/>
    <mergeCell ref="E204:E205"/>
    <mergeCell ref="A205:B205"/>
    <mergeCell ref="C206:F206"/>
    <mergeCell ref="G206:J206"/>
    <mergeCell ref="A240:B240"/>
    <mergeCell ref="E240:E241"/>
    <mergeCell ref="A241:B241"/>
    <mergeCell ref="C242:F242"/>
    <mergeCell ref="G242:J242"/>
    <mergeCell ref="C224:F224"/>
    <mergeCell ref="G224:J224"/>
    <mergeCell ref="A238:J238"/>
    <mergeCell ref="A239:B239"/>
    <mergeCell ref="C239:J239"/>
    <mergeCell ref="C260:F260"/>
    <mergeCell ref="G260:J260"/>
    <mergeCell ref="A274:J274"/>
    <mergeCell ref="A256:J256"/>
    <mergeCell ref="A257:B257"/>
    <mergeCell ref="C257:J257"/>
    <mergeCell ref="A258:B258"/>
    <mergeCell ref="E258:E259"/>
    <mergeCell ref="A259:B259"/>
  </mergeCells>
  <dataValidations count="17">
    <dataValidation type="custom" allowBlank="1" showInputMessage="1" showErrorMessage="1" error="La jornada debe ser igual o inferior a la jornada semanal según contrato" sqref="B118:B129 B28:B39 B46:B57 B64:B75 B82:B93 B100:B111 B136:B147 B154:B165 B172:B183 B190:B201 B208:B219 B226:B237 B244:B255 B262:B273" xr:uid="{00000000-0002-0000-0000-000000000000}">
      <formula1>B28&lt;=$C$7</formula1>
    </dataValidation>
    <dataValidation type="custom" allowBlank="1" showInputMessage="1" showErrorMessage="1" error="El valor indicado no puede superar el limite retributivo establecido para este grupo de cotización" sqref="C10:C21" xr:uid="{00000000-0002-0000-0000-000001000000}">
      <formula1>C10&lt;=$D$7</formula1>
    </dataValidation>
    <dataValidation type="custom" allowBlank="1" showInputMessage="1" showErrorMessage="1" error="El valor indicado no puede superar el limite retributivo establecido para este grupo de cotización" sqref="C28:C39" xr:uid="{00000000-0002-0000-0000-000002000000}">
      <formula1>C28&lt;=$D$25</formula1>
    </dataValidation>
    <dataValidation type="custom" allowBlank="1" showInputMessage="1" showErrorMessage="1" error="El valor indicado no puede superar el limite retributivo establecido para este grupo de cotización" sqref="C46:C57" xr:uid="{00000000-0002-0000-0000-000003000000}">
      <formula1>C46&lt;=$D$43</formula1>
    </dataValidation>
    <dataValidation type="custom" allowBlank="1" showInputMessage="1" showErrorMessage="1" error="El valor indicado no puede superar el limite retributivo establecido para este grupo de cotización" sqref="C64:C75" xr:uid="{00000000-0002-0000-0000-000004000000}">
      <formula1>C64&lt;=$D$61</formula1>
    </dataValidation>
    <dataValidation type="custom" allowBlank="1" showInputMessage="1" showErrorMessage="1" error="El valor indicado no puede superar el limite retributivo establecido para este grupo de cotización" sqref="C82:C93" xr:uid="{00000000-0002-0000-0000-000005000000}">
      <formula1>C82&lt;=$D$79</formula1>
    </dataValidation>
    <dataValidation type="custom" allowBlank="1" showInputMessage="1" showErrorMessage="1" error="El valor indicado no puede superar el limite retributivo establecido para este grupo de cotización" sqref="C100:C111" xr:uid="{00000000-0002-0000-0000-000006000000}">
      <formula1>C100&lt;=$D$97</formula1>
    </dataValidation>
    <dataValidation type="custom" allowBlank="1" showInputMessage="1" showErrorMessage="1" error="El valor indicado no puede superar el limite retributivo establecido para este grupo de cotización" sqref="C118:C129" xr:uid="{00000000-0002-0000-0000-000007000000}">
      <formula1>C118&lt;=$D$115</formula1>
    </dataValidation>
    <dataValidation type="custom" allowBlank="1" showInputMessage="1" showErrorMessage="1" error="El valor indicado no puede superar el limite retributivo establecido para este grupo de cotización" sqref="C136:C147" xr:uid="{00000000-0002-0000-0000-000008000000}">
      <formula1>C136&lt;=$D$133</formula1>
    </dataValidation>
    <dataValidation type="custom" allowBlank="1" showInputMessage="1" showErrorMessage="1" error="El valor indicado no puede superar el limite retributivo establecido para este grupo de cotización" sqref="C154:C165" xr:uid="{00000000-0002-0000-0000-000009000000}">
      <formula1>C154&lt;=$D$151</formula1>
    </dataValidation>
    <dataValidation type="custom" allowBlank="1" showInputMessage="1" showErrorMessage="1" error="El valor indicado no puede superar el limite retributivo establecido para este grupo de cotización" sqref="C172:C183" xr:uid="{00000000-0002-0000-0000-00000A000000}">
      <formula1>C172&lt;=$D$169</formula1>
    </dataValidation>
    <dataValidation type="custom" allowBlank="1" showInputMessage="1" showErrorMessage="1" error="Esta cuantía no puede ser superior que la cuantía máxima a imputar a la DGT" sqref="E10:E21 E28:E39 E46:E57 E64:E75 E82:E93 E100:E111 E118:E129 E136:E147 E154:E165 E172:E183 E190:E201 E208:E219 E226:E237 E244:E255 E262:E273" xr:uid="{00000000-0002-0000-0000-00000B000000}">
      <formula1>E10&lt;=$F10</formula1>
    </dataValidation>
    <dataValidation type="custom" allowBlank="1" showInputMessage="1" showErrorMessage="1" error="El valor indicado no puede superar el limite retributivo establecido para este grupo de cotización" sqref="C190:C201" xr:uid="{22F6D07E-DD77-4859-9DDC-9B1EB4F35C80}">
      <formula1>C190&lt;=$D$187</formula1>
    </dataValidation>
    <dataValidation type="custom" allowBlank="1" showInputMessage="1" showErrorMessage="1" error="El valor indicado no puede superar el limite retributivo establecido para este grupo de cotización" sqref="C208:C219" xr:uid="{5ABF61CF-F37B-4CDC-B176-E0F32088A301}">
      <formula1>C208&lt;=$D$205</formula1>
    </dataValidation>
    <dataValidation type="custom" allowBlank="1" showInputMessage="1" showErrorMessage="1" error="El valor indicado no puede superar el limite retributivo establecido para este grupo de cotización" sqref="C226:C237" xr:uid="{70F28DAB-69EE-4C01-85D6-4D2F97A64933}">
      <formula1>C226&lt;=$D$223</formula1>
    </dataValidation>
    <dataValidation type="custom" allowBlank="1" showInputMessage="1" showErrorMessage="1" error="El valor indicado no puede superar el limite retributivo establecido para este grupo de cotización" sqref="C244:C255" xr:uid="{80BFC88E-10D5-4D7B-AA6B-CD353642A4CB}">
      <formula1>C244&lt;=$D$241</formula1>
    </dataValidation>
    <dataValidation type="custom" allowBlank="1" showInputMessage="1" showErrorMessage="1" error="El valor indicado no puede superar el limite retributivo establecido para este grupo de cotización" sqref="C262:C273" xr:uid="{7B428A22-BFCF-48A3-84CB-4D9781137F16}">
      <formula1>C262&lt;=$D$259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1" orientation="portrait" r:id="rId1"/>
  <rowBreaks count="4" manualBreakCount="4">
    <brk id="58" max="9" man="1"/>
    <brk id="112" max="9" man="1"/>
    <brk id="166" max="9" man="1"/>
    <brk id="2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zoomScale="70" zoomScaleNormal="70" workbookViewId="0">
      <selection activeCell="E15" sqref="E15"/>
    </sheetView>
  </sheetViews>
  <sheetFormatPr baseColWidth="10" defaultColWidth="13.453125" defaultRowHeight="21.65" customHeight="1" x14ac:dyDescent="0.35"/>
  <cols>
    <col min="1" max="1" width="13.453125" style="2"/>
    <col min="2" max="6" width="13.453125" style="3"/>
    <col min="7" max="7" width="68" style="1" customWidth="1"/>
    <col min="8" max="16384" width="13.453125" style="1"/>
  </cols>
  <sheetData>
    <row r="1" spans="1:8" ht="21.65" customHeight="1" x14ac:dyDescent="0.35">
      <c r="A1" s="143" t="s">
        <v>37</v>
      </c>
      <c r="B1" s="143"/>
      <c r="C1" s="143"/>
      <c r="D1" s="143"/>
      <c r="E1" s="143"/>
      <c r="F1" s="143"/>
      <c r="G1" s="143"/>
      <c r="H1" s="23"/>
    </row>
    <row r="2" spans="1:8" ht="21.65" customHeight="1" x14ac:dyDescent="0.35">
      <c r="A2" s="29" t="s">
        <v>6</v>
      </c>
      <c r="B2" s="139"/>
      <c r="C2" s="139"/>
      <c r="D2" s="139"/>
      <c r="E2" s="139"/>
      <c r="F2" s="139"/>
      <c r="G2" s="140"/>
    </row>
    <row r="3" spans="1:8" ht="21.65" customHeight="1" thickBot="1" x14ac:dyDescent="0.4">
      <c r="A3" s="22" t="s">
        <v>8</v>
      </c>
      <c r="B3" s="146"/>
      <c r="C3" s="146"/>
      <c r="D3" s="146"/>
      <c r="E3" s="146"/>
      <c r="F3" s="146"/>
      <c r="G3" s="146"/>
    </row>
    <row r="4" spans="1:8" ht="21.65" customHeight="1" thickBot="1" x14ac:dyDescent="0.4">
      <c r="A4" s="136" t="s">
        <v>9</v>
      </c>
      <c r="B4" s="137"/>
      <c r="C4" s="137"/>
      <c r="D4" s="137"/>
      <c r="E4" s="137"/>
      <c r="F4" s="137"/>
      <c r="G4" s="138"/>
    </row>
    <row r="5" spans="1:8" ht="21.65" customHeight="1" thickBot="1" x14ac:dyDescent="0.4">
      <c r="A5" s="144" t="s">
        <v>11</v>
      </c>
      <c r="B5" s="145"/>
      <c r="C5" s="145"/>
      <c r="D5" s="136"/>
      <c r="E5" s="137"/>
      <c r="F5" s="137"/>
      <c r="G5" s="138"/>
    </row>
    <row r="6" spans="1:8" ht="21.65" customHeight="1" thickBot="1" x14ac:dyDescent="0.4">
      <c r="A6" s="134" t="s">
        <v>12</v>
      </c>
      <c r="B6" s="135"/>
      <c r="C6" s="135"/>
      <c r="D6" s="136"/>
      <c r="E6" s="137"/>
      <c r="F6" s="137"/>
      <c r="G6" s="138"/>
    </row>
    <row r="7" spans="1:8" ht="21.65" customHeight="1" thickBot="1" x14ac:dyDescent="0.4">
      <c r="A7" s="141" t="s">
        <v>13</v>
      </c>
      <c r="B7" s="142"/>
      <c r="C7" s="142"/>
      <c r="D7" s="131"/>
      <c r="E7" s="132"/>
      <c r="F7" s="133"/>
      <c r="G7" s="24"/>
    </row>
    <row r="8" spans="1:8" s="2" customFormat="1" ht="58.25" customHeight="1" thickBot="1" x14ac:dyDescent="0.4">
      <c r="A8" s="25" t="s">
        <v>0</v>
      </c>
      <c r="B8" s="20" t="s">
        <v>2</v>
      </c>
      <c r="C8" s="20" t="s">
        <v>3</v>
      </c>
      <c r="D8" s="20" t="s">
        <v>4</v>
      </c>
      <c r="E8" s="27" t="s">
        <v>1</v>
      </c>
      <c r="F8" s="21" t="s">
        <v>10</v>
      </c>
      <c r="G8" s="28" t="s">
        <v>5</v>
      </c>
    </row>
    <row r="9" spans="1:8" ht="21.65" customHeight="1" x14ac:dyDescent="0.35">
      <c r="A9" s="33">
        <v>44866</v>
      </c>
      <c r="B9" s="9"/>
      <c r="C9" s="10"/>
      <c r="D9" s="10"/>
      <c r="E9" s="11"/>
      <c r="F9" s="17"/>
      <c r="G9" s="147"/>
    </row>
    <row r="10" spans="1:8" ht="21.65" customHeight="1" x14ac:dyDescent="0.35">
      <c r="A10" s="34">
        <v>44896</v>
      </c>
      <c r="B10" s="12"/>
      <c r="C10" s="4"/>
      <c r="D10" s="4"/>
      <c r="E10" s="13"/>
      <c r="F10" s="18"/>
      <c r="G10" s="148"/>
    </row>
    <row r="11" spans="1:8" ht="21.65" customHeight="1" x14ac:dyDescent="0.35">
      <c r="A11" s="34">
        <v>44927</v>
      </c>
      <c r="B11" s="12"/>
      <c r="C11" s="4"/>
      <c r="D11" s="4"/>
      <c r="E11" s="13"/>
      <c r="F11" s="18"/>
      <c r="G11" s="148"/>
    </row>
    <row r="12" spans="1:8" ht="21.65" customHeight="1" x14ac:dyDescent="0.35">
      <c r="A12" s="34">
        <v>44958</v>
      </c>
      <c r="B12" s="12"/>
      <c r="C12" s="4"/>
      <c r="D12" s="4"/>
      <c r="E12" s="13"/>
      <c r="F12" s="18"/>
      <c r="G12" s="148"/>
    </row>
    <row r="13" spans="1:8" ht="21.65" customHeight="1" x14ac:dyDescent="0.35">
      <c r="A13" s="34">
        <v>44986</v>
      </c>
      <c r="B13" s="12"/>
      <c r="C13" s="4"/>
      <c r="D13" s="4"/>
      <c r="E13" s="13"/>
      <c r="F13" s="18"/>
      <c r="G13" s="148"/>
    </row>
    <row r="14" spans="1:8" ht="21.65" customHeight="1" x14ac:dyDescent="0.35">
      <c r="A14" s="34">
        <v>45017</v>
      </c>
      <c r="B14" s="12"/>
      <c r="C14" s="4"/>
      <c r="D14" s="4"/>
      <c r="E14" s="13"/>
      <c r="F14" s="18"/>
      <c r="G14" s="148"/>
    </row>
    <row r="15" spans="1:8" ht="21.65" customHeight="1" x14ac:dyDescent="0.35">
      <c r="A15" s="34">
        <v>45047</v>
      </c>
      <c r="B15" s="12"/>
      <c r="C15" s="4"/>
      <c r="D15" s="4"/>
      <c r="E15" s="13"/>
      <c r="F15" s="18"/>
      <c r="G15" s="148"/>
    </row>
    <row r="16" spans="1:8" ht="21.65" customHeight="1" x14ac:dyDescent="0.35">
      <c r="A16" s="34">
        <v>45078</v>
      </c>
      <c r="B16" s="12"/>
      <c r="C16" s="4"/>
      <c r="D16" s="4"/>
      <c r="E16" s="13"/>
      <c r="F16" s="18"/>
      <c r="G16" s="148"/>
    </row>
    <row r="17" spans="1:7" ht="21.65" customHeight="1" x14ac:dyDescent="0.35">
      <c r="A17" s="34">
        <v>45108</v>
      </c>
      <c r="B17" s="12"/>
      <c r="C17" s="4"/>
      <c r="D17" s="4"/>
      <c r="E17" s="13"/>
      <c r="F17" s="18"/>
      <c r="G17" s="148"/>
    </row>
    <row r="18" spans="1:7" ht="21.65" customHeight="1" x14ac:dyDescent="0.35">
      <c r="A18" s="34">
        <v>45139</v>
      </c>
      <c r="B18" s="12"/>
      <c r="C18" s="4"/>
      <c r="D18" s="4"/>
      <c r="E18" s="13"/>
      <c r="F18" s="18"/>
      <c r="G18" s="148"/>
    </row>
    <row r="19" spans="1:7" ht="21.65" customHeight="1" x14ac:dyDescent="0.35">
      <c r="A19" s="34">
        <v>45170</v>
      </c>
      <c r="B19" s="12"/>
      <c r="C19" s="4"/>
      <c r="D19" s="4"/>
      <c r="E19" s="13"/>
      <c r="F19" s="18"/>
      <c r="G19" s="148"/>
    </row>
    <row r="20" spans="1:7" ht="21.65" customHeight="1" thickBot="1" x14ac:dyDescent="0.4">
      <c r="A20" s="34">
        <v>45200</v>
      </c>
      <c r="B20" s="14"/>
      <c r="C20" s="15"/>
      <c r="D20" s="15"/>
      <c r="E20" s="16"/>
      <c r="F20" s="19"/>
      <c r="G20" s="149"/>
    </row>
    <row r="21" spans="1:7" ht="6" customHeight="1" thickBot="1" x14ac:dyDescent="0.4">
      <c r="A21" s="5"/>
      <c r="B21" s="8"/>
      <c r="C21" s="8"/>
      <c r="D21" s="8"/>
      <c r="E21" s="8"/>
      <c r="F21" s="8"/>
      <c r="G21" s="26"/>
    </row>
    <row r="22" spans="1:7" ht="21.65" customHeight="1" thickBot="1" x14ac:dyDescent="0.4">
      <c r="A22" s="144" t="s">
        <v>11</v>
      </c>
      <c r="B22" s="145"/>
      <c r="C22" s="145"/>
      <c r="D22" s="136"/>
      <c r="E22" s="137"/>
      <c r="F22" s="137"/>
      <c r="G22" s="138"/>
    </row>
    <row r="23" spans="1:7" ht="21.65" customHeight="1" thickBot="1" x14ac:dyDescent="0.4">
      <c r="A23" s="134" t="s">
        <v>12</v>
      </c>
      <c r="B23" s="135"/>
      <c r="C23" s="135"/>
      <c r="D23" s="136"/>
      <c r="E23" s="137"/>
      <c r="F23" s="137"/>
      <c r="G23" s="138"/>
    </row>
    <row r="24" spans="1:7" ht="21.65" customHeight="1" thickBot="1" x14ac:dyDescent="0.4">
      <c r="A24" s="141" t="s">
        <v>13</v>
      </c>
      <c r="B24" s="142"/>
      <c r="C24" s="142"/>
      <c r="D24" s="131"/>
      <c r="E24" s="132"/>
      <c r="F24" s="133"/>
      <c r="G24" s="24"/>
    </row>
    <row r="25" spans="1:7" s="2" customFormat="1" ht="61.25" customHeight="1" thickBot="1" x14ac:dyDescent="0.4">
      <c r="A25" s="25" t="s">
        <v>0</v>
      </c>
      <c r="B25" s="20" t="s">
        <v>2</v>
      </c>
      <c r="C25" s="20" t="s">
        <v>3</v>
      </c>
      <c r="D25" s="20" t="s">
        <v>4</v>
      </c>
      <c r="E25" s="27" t="s">
        <v>1</v>
      </c>
      <c r="F25" s="21" t="s">
        <v>10</v>
      </c>
      <c r="G25" s="28" t="s">
        <v>5</v>
      </c>
    </row>
    <row r="26" spans="1:7" ht="21.65" customHeight="1" x14ac:dyDescent="0.35">
      <c r="A26" s="33">
        <v>44866</v>
      </c>
      <c r="B26" s="9"/>
      <c r="C26" s="10"/>
      <c r="D26" s="10"/>
      <c r="E26" s="11"/>
      <c r="F26" s="17"/>
      <c r="G26" s="147"/>
    </row>
    <row r="27" spans="1:7" ht="21.65" customHeight="1" x14ac:dyDescent="0.35">
      <c r="A27" s="34">
        <v>44896</v>
      </c>
      <c r="B27" s="12"/>
      <c r="C27" s="4"/>
      <c r="D27" s="4"/>
      <c r="E27" s="13"/>
      <c r="F27" s="18"/>
      <c r="G27" s="148"/>
    </row>
    <row r="28" spans="1:7" ht="21.65" customHeight="1" x14ac:dyDescent="0.35">
      <c r="A28" s="34">
        <v>44927</v>
      </c>
      <c r="B28" s="12"/>
      <c r="C28" s="4"/>
      <c r="D28" s="4"/>
      <c r="E28" s="13"/>
      <c r="F28" s="18"/>
      <c r="G28" s="148"/>
    </row>
    <row r="29" spans="1:7" ht="21.65" customHeight="1" x14ac:dyDescent="0.35">
      <c r="A29" s="34">
        <v>44958</v>
      </c>
      <c r="B29" s="12"/>
      <c r="C29" s="4"/>
      <c r="D29" s="4"/>
      <c r="E29" s="13"/>
      <c r="F29" s="18"/>
      <c r="G29" s="148"/>
    </row>
    <row r="30" spans="1:7" ht="21.65" customHeight="1" x14ac:dyDescent="0.35">
      <c r="A30" s="34">
        <v>44986</v>
      </c>
      <c r="B30" s="12"/>
      <c r="C30" s="4"/>
      <c r="D30" s="4"/>
      <c r="E30" s="13"/>
      <c r="F30" s="18"/>
      <c r="G30" s="148"/>
    </row>
    <row r="31" spans="1:7" ht="21.65" customHeight="1" x14ac:dyDescent="0.35">
      <c r="A31" s="34">
        <v>45017</v>
      </c>
      <c r="B31" s="12"/>
      <c r="C31" s="4"/>
      <c r="D31" s="4"/>
      <c r="E31" s="13"/>
      <c r="F31" s="18"/>
      <c r="G31" s="148"/>
    </row>
    <row r="32" spans="1:7" ht="21.65" customHeight="1" x14ac:dyDescent="0.35">
      <c r="A32" s="34">
        <v>45047</v>
      </c>
      <c r="B32" s="12"/>
      <c r="C32" s="4"/>
      <c r="D32" s="4"/>
      <c r="E32" s="13"/>
      <c r="F32" s="18"/>
      <c r="G32" s="148"/>
    </row>
    <row r="33" spans="1:7" ht="21.65" customHeight="1" x14ac:dyDescent="0.35">
      <c r="A33" s="34">
        <v>45078</v>
      </c>
      <c r="B33" s="12"/>
      <c r="C33" s="4"/>
      <c r="D33" s="4"/>
      <c r="E33" s="13"/>
      <c r="F33" s="18"/>
      <c r="G33" s="148"/>
    </row>
    <row r="34" spans="1:7" ht="21.65" customHeight="1" x14ac:dyDescent="0.35">
      <c r="A34" s="34">
        <v>45108</v>
      </c>
      <c r="B34" s="12"/>
      <c r="C34" s="4"/>
      <c r="D34" s="4"/>
      <c r="E34" s="13"/>
      <c r="F34" s="18"/>
      <c r="G34" s="148"/>
    </row>
    <row r="35" spans="1:7" ht="21.65" customHeight="1" x14ac:dyDescent="0.35">
      <c r="A35" s="34">
        <v>45139</v>
      </c>
      <c r="B35" s="12"/>
      <c r="C35" s="4"/>
      <c r="D35" s="4"/>
      <c r="E35" s="13"/>
      <c r="F35" s="18"/>
      <c r="G35" s="148"/>
    </row>
    <row r="36" spans="1:7" ht="21.65" customHeight="1" x14ac:dyDescent="0.35">
      <c r="A36" s="34">
        <v>45170</v>
      </c>
      <c r="B36" s="12"/>
      <c r="C36" s="4"/>
      <c r="D36" s="4"/>
      <c r="E36" s="13"/>
      <c r="F36" s="18"/>
      <c r="G36" s="148"/>
    </row>
    <row r="37" spans="1:7" ht="21.65" customHeight="1" thickBot="1" x14ac:dyDescent="0.4">
      <c r="A37" s="34">
        <v>45200</v>
      </c>
      <c r="B37" s="14"/>
      <c r="C37" s="15"/>
      <c r="D37" s="15"/>
      <c r="E37" s="16"/>
      <c r="F37" s="19"/>
      <c r="G37" s="149"/>
    </row>
    <row r="38" spans="1:7" ht="6" customHeight="1" thickBot="1" x14ac:dyDescent="0.4">
      <c r="A38" s="5"/>
      <c r="B38" s="7"/>
      <c r="C38" s="7"/>
      <c r="D38" s="7"/>
      <c r="E38" s="7"/>
      <c r="F38" s="7"/>
      <c r="G38" s="6"/>
    </row>
    <row r="39" spans="1:7" ht="21.65" customHeight="1" thickBot="1" x14ac:dyDescent="0.4">
      <c r="A39" s="144" t="s">
        <v>11</v>
      </c>
      <c r="B39" s="145"/>
      <c r="C39" s="145"/>
      <c r="D39" s="136"/>
      <c r="E39" s="137"/>
      <c r="F39" s="137"/>
      <c r="G39" s="138"/>
    </row>
    <row r="40" spans="1:7" ht="21.65" customHeight="1" thickBot="1" x14ac:dyDescent="0.4">
      <c r="A40" s="134" t="s">
        <v>12</v>
      </c>
      <c r="B40" s="135"/>
      <c r="C40" s="135"/>
      <c r="D40" s="136"/>
      <c r="E40" s="137"/>
      <c r="F40" s="137"/>
      <c r="G40" s="138"/>
    </row>
    <row r="41" spans="1:7" ht="21.65" customHeight="1" thickBot="1" x14ac:dyDescent="0.4">
      <c r="A41" s="141" t="s">
        <v>13</v>
      </c>
      <c r="B41" s="142"/>
      <c r="C41" s="142"/>
      <c r="D41" s="131"/>
      <c r="E41" s="132"/>
      <c r="F41" s="133"/>
      <c r="G41" s="24"/>
    </row>
    <row r="42" spans="1:7" s="2" customFormat="1" ht="69" customHeight="1" thickBot="1" x14ac:dyDescent="0.4">
      <c r="A42" s="25" t="s">
        <v>0</v>
      </c>
      <c r="B42" s="20" t="s">
        <v>2</v>
      </c>
      <c r="C42" s="20" t="s">
        <v>3</v>
      </c>
      <c r="D42" s="20" t="s">
        <v>4</v>
      </c>
      <c r="E42" s="27" t="s">
        <v>1</v>
      </c>
      <c r="F42" s="21" t="s">
        <v>10</v>
      </c>
      <c r="G42" s="28" t="s">
        <v>5</v>
      </c>
    </row>
    <row r="43" spans="1:7" ht="21.65" customHeight="1" x14ac:dyDescent="0.35">
      <c r="A43" s="33">
        <v>44866</v>
      </c>
      <c r="B43" s="9"/>
      <c r="C43" s="10"/>
      <c r="D43" s="10"/>
      <c r="E43" s="11"/>
      <c r="F43" s="17"/>
      <c r="G43" s="147"/>
    </row>
    <row r="44" spans="1:7" ht="21.65" customHeight="1" x14ac:dyDescent="0.35">
      <c r="A44" s="34">
        <v>44896</v>
      </c>
      <c r="B44" s="12"/>
      <c r="C44" s="4"/>
      <c r="D44" s="4"/>
      <c r="E44" s="13"/>
      <c r="F44" s="18"/>
      <c r="G44" s="148"/>
    </row>
    <row r="45" spans="1:7" ht="21.65" customHeight="1" x14ac:dyDescent="0.35">
      <c r="A45" s="34">
        <v>44927</v>
      </c>
      <c r="B45" s="12"/>
      <c r="C45" s="4"/>
      <c r="D45" s="4"/>
      <c r="E45" s="13"/>
      <c r="F45" s="18"/>
      <c r="G45" s="148"/>
    </row>
    <row r="46" spans="1:7" ht="21.65" customHeight="1" x14ac:dyDescent="0.35">
      <c r="A46" s="34">
        <v>44958</v>
      </c>
      <c r="B46" s="12"/>
      <c r="C46" s="4"/>
      <c r="D46" s="4"/>
      <c r="E46" s="13"/>
      <c r="F46" s="18"/>
      <c r="G46" s="148"/>
    </row>
    <row r="47" spans="1:7" ht="21.65" customHeight="1" x14ac:dyDescent="0.35">
      <c r="A47" s="34">
        <v>44986</v>
      </c>
      <c r="B47" s="12"/>
      <c r="C47" s="4"/>
      <c r="D47" s="4"/>
      <c r="E47" s="13"/>
      <c r="F47" s="18"/>
      <c r="G47" s="148"/>
    </row>
    <row r="48" spans="1:7" ht="21.65" customHeight="1" x14ac:dyDescent="0.35">
      <c r="A48" s="34">
        <v>45017</v>
      </c>
      <c r="B48" s="12"/>
      <c r="C48" s="4"/>
      <c r="D48" s="4"/>
      <c r="E48" s="13"/>
      <c r="F48" s="18"/>
      <c r="G48" s="148"/>
    </row>
    <row r="49" spans="1:7" ht="21.65" customHeight="1" x14ac:dyDescent="0.35">
      <c r="A49" s="34">
        <v>45047</v>
      </c>
      <c r="B49" s="12"/>
      <c r="C49" s="4"/>
      <c r="D49" s="4"/>
      <c r="E49" s="13"/>
      <c r="F49" s="18"/>
      <c r="G49" s="148"/>
    </row>
    <row r="50" spans="1:7" ht="21.65" customHeight="1" x14ac:dyDescent="0.35">
      <c r="A50" s="34">
        <v>45078</v>
      </c>
      <c r="B50" s="12"/>
      <c r="C50" s="4"/>
      <c r="D50" s="4"/>
      <c r="E50" s="13"/>
      <c r="F50" s="18"/>
      <c r="G50" s="148"/>
    </row>
    <row r="51" spans="1:7" ht="21.65" customHeight="1" x14ac:dyDescent="0.35">
      <c r="A51" s="34">
        <v>45108</v>
      </c>
      <c r="B51" s="12"/>
      <c r="C51" s="4"/>
      <c r="D51" s="4"/>
      <c r="E51" s="13"/>
      <c r="F51" s="18"/>
      <c r="G51" s="148"/>
    </row>
    <row r="52" spans="1:7" ht="21.65" customHeight="1" x14ac:dyDescent="0.35">
      <c r="A52" s="34">
        <v>45139</v>
      </c>
      <c r="B52" s="12"/>
      <c r="C52" s="4"/>
      <c r="D52" s="4"/>
      <c r="E52" s="13"/>
      <c r="F52" s="18"/>
      <c r="G52" s="148"/>
    </row>
    <row r="53" spans="1:7" ht="21.65" customHeight="1" x14ac:dyDescent="0.35">
      <c r="A53" s="34">
        <v>45170</v>
      </c>
      <c r="B53" s="12"/>
      <c r="C53" s="4"/>
      <c r="D53" s="4"/>
      <c r="E53" s="13"/>
      <c r="F53" s="18"/>
      <c r="G53" s="148"/>
    </row>
    <row r="54" spans="1:7" ht="21.65" customHeight="1" thickBot="1" x14ac:dyDescent="0.4">
      <c r="A54" s="34">
        <v>45200</v>
      </c>
      <c r="B54" s="14"/>
      <c r="C54" s="15"/>
      <c r="D54" s="15"/>
      <c r="E54" s="16"/>
      <c r="F54" s="19"/>
      <c r="G54" s="149"/>
    </row>
    <row r="55" spans="1:7" ht="6" customHeight="1" x14ac:dyDescent="0.35">
      <c r="A55" s="5"/>
      <c r="B55" s="7"/>
      <c r="C55" s="7"/>
      <c r="D55" s="7"/>
      <c r="E55" s="7"/>
      <c r="F55" s="7"/>
      <c r="G55" s="6"/>
    </row>
  </sheetData>
  <mergeCells count="25">
    <mergeCell ref="A1:G1"/>
    <mergeCell ref="A5:C5"/>
    <mergeCell ref="B3:G3"/>
    <mergeCell ref="G43:G54"/>
    <mergeCell ref="G9:G20"/>
    <mergeCell ref="A7:C7"/>
    <mergeCell ref="A22:C22"/>
    <mergeCell ref="D22:G22"/>
    <mergeCell ref="A39:C39"/>
    <mergeCell ref="D39:G39"/>
    <mergeCell ref="A40:C40"/>
    <mergeCell ref="D40:G40"/>
    <mergeCell ref="A41:C41"/>
    <mergeCell ref="G26:G37"/>
    <mergeCell ref="D7:F7"/>
    <mergeCell ref="D41:F41"/>
    <mergeCell ref="D24:F24"/>
    <mergeCell ref="A6:C6"/>
    <mergeCell ref="D5:G5"/>
    <mergeCell ref="D6:G6"/>
    <mergeCell ref="B2:G2"/>
    <mergeCell ref="A4:G4"/>
    <mergeCell ref="A23:C23"/>
    <mergeCell ref="D23:G23"/>
    <mergeCell ref="A24:C24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273627-B48C-499A-A766-1C5568AC27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50BAEC-201A-4781-A802-962D80431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Personal Contratado</vt:lpstr>
      <vt:lpstr>Personal Arrendamiento de Serv</vt:lpstr>
      <vt:lpstr>Hoja1</vt:lpstr>
      <vt:lpstr>'Personal Arrendamiento de Serv'!Área_de_impresión</vt:lpstr>
      <vt:lpstr>'Personal Contratado'!Área_de_impresión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2024-10-23T09:37:35Z</dcterms:modified>
</cp:coreProperties>
</file>